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'Источники'!$A$20</definedName>
    <definedName name="_RDate_">'Доходы'!#REF!</definedName>
    <definedName name="_СпрОКАТО_">'Доходы'!#REF!</definedName>
    <definedName name="_СпрОКПО_">'Доходы'!#REF!</definedName>
    <definedName name="total2">'Расходы'!#REF!</definedName>
    <definedName name="_xlnm.Print_Titles" localSheetId="0">'Доходы'!$3:$5</definedName>
  </definedNames>
  <calcPr fullCalcOnLoad="1"/>
</workbook>
</file>

<file path=xl/sharedStrings.xml><?xml version="1.0" encoding="utf-8"?>
<sst xmlns="http://schemas.openxmlformats.org/spreadsheetml/2006/main" count="1158" uniqueCount="741">
  <si>
    <t xml:space="preserve">                                                            2. Расходы бюджета</t>
  </si>
  <si>
    <t>Код строки</t>
  </si>
  <si>
    <t xml:space="preserve"> Наименование показателя</t>
  </si>
  <si>
    <t>1. Доходы бюджета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</si>
  <si>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</si>
  <si>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</si>
  <si>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</si>
  <si>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</si>
  <si>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</si>
  <si>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</si>
  <si>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</si>
  <si>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</si>
  <si>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</si>
  <si>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</si>
  <si>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</si>
  <si>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</si>
  <si>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</si>
  <si>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</si>
  <si>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</si>
  <si>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</si>
  <si>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</si>
  <si>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</si>
  <si>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</si>
  <si>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</si>
  <si>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</si>
  <si>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</si>
  <si>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</si>
  <si>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</si>
  <si>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</si>
  <si>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</si>
  <si>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</si>
  <si>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</si>
  <si>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</si>
  <si>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</si>
  <si>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</si>
  <si>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</si>
  <si>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</si>
  <si>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</si>
  <si>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</si>
  <si>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</si>
  <si>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</si>
  <si>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</si>
  <si>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</si>
  <si>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</si>
  <si>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</si>
  <si>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</si>
  <si>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</si>
  <si>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</si>
  <si>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</si>
  <si>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</si>
  <si>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</si>
  <si>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</si>
  <si>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</si>
  <si>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</si>
  <si>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</si>
  <si>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</si>
  <si>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</si>
  <si>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</si>
  <si>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</si>
  <si>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</si>
  <si>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</si>
  <si>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</si>
  <si>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</si>
  <si>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</si>
  <si>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</si>
  <si>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</si>
  <si>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</si>
  <si>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</si>
  <si>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</si>
  <si>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</si>
  <si>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</si>
  <si>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</si>
  <si>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</si>
  <si>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</si>
  <si>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</si>
  <si>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</si>
  <si>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</si>
  <si>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</si>
  <si>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</si>
  <si>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</si>
  <si>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</si>
  <si>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</si>
  <si>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</si>
  <si>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</si>
  <si>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</si>
  <si>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</si>
  <si>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</si>
  <si>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</si>
  <si>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</si>
  <si>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</si>
  <si>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</si>
  <si>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</si>
  <si>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</si>
  <si>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</si>
  <si>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</si>
  <si>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</si>
  <si>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</si>
  <si>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</si>
  <si>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</si>
  <si>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</si>
  <si>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</si>
  <si>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</si>
  <si>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</si>
  <si>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</si>
  <si>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</si>
  <si>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</si>
  <si>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</si>
  <si>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</si>
  <si>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</si>
  <si>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</si>
  <si>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</si>
  <si>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</si>
  <si>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</si>
  <si>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</si>
  <si>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</si>
  <si>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</si>
  <si>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</si>
  <si>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</si>
  <si>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</si>
  <si>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</si>
  <si>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</si>
  <si>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</si>
  <si>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</si>
  <si>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</si>
  <si>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</si>
  <si>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</si>
  <si>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</si>
  <si>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</si>
  <si>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</si>
  <si>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</si>
  <si>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</si>
  <si>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</si>
  <si>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</si>
  <si>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</si>
  <si>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</si>
  <si>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</si>
  <si>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</si>
  <si>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</si>
  <si>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</si>
  <si>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</si>
  <si>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</si>
  <si>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</si>
  <si>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</si>
  <si>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</si>
  <si>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</si>
  <si>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</si>
  <si>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</si>
  <si>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</si>
  <si>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</si>
  <si>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</si>
  <si>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</si>
  <si>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</si>
  <si>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</si>
  <si>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</si>
  <si>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</si>
  <si>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</si>
  <si>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</si>
  <si>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</si>
  <si>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</si>
  <si>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</si>
  <si>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</si>
  <si>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</si>
  <si>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</si>
  <si>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</si>
  <si>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</si>
  <si>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</si>
  <si>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</si>
  <si>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</si>
  <si>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</si>
  <si>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</si>
  <si>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</si>
  <si>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</si>
  <si>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</si>
  <si>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</si>
  <si>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</si>
  <si>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</si>
  <si>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</si>
  <si>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</si>
  <si>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</si>
  <si>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</si>
  <si>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</si>
  <si>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</si>
  <si>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</si>
  <si>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</si>
  <si>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</si>
  <si>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</si>
  <si>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</si>
  <si>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</si>
  <si>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</si>
  <si>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</si>
  <si>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</si>
  <si>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</si>
  <si>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</si>
  <si>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</si>
  <si>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</si>
  <si>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</si>
  <si>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</si>
  <si>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</si>
  <si>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</si>
  <si>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</si>
  <si>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</si>
  <si>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</si>
  <si>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</si>
  <si>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</si>
  <si>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</si>
  <si>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</si>
  <si>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</si>
  <si>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</si>
  <si>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</si>
  <si>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</si>
  <si>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</si>
  <si>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</si>
  <si>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</si>
  <si>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</si>
  <si>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</si>
  <si>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</si>
  <si>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</si>
  <si>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</si>
  <si>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</si>
  <si>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</si>
  <si>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</si>
  <si>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</si>
  <si>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</si>
  <si>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</si>
  <si>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</si>
  <si>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</si>
  <si>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</si>
  <si>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</si>
  <si>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</si>
  <si>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</si>
  <si>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</si>
  <si>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</si>
  <si>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</si>
  <si>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</si>
  <si>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</si>
  <si>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</si>
  <si>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</si>
  <si>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</si>
  <si>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</si>
  <si>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</si>
  <si>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</si>
  <si>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</si>
  <si>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</si>
  <si>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</si>
  <si>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</si>
  <si>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</si>
  <si>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</si>
  <si>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</si>
  <si>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</si>
  <si>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</si>
  <si>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</si>
  <si>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</si>
  <si>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</si>
  <si>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</si>
  <si>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</si>
  <si>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</si>
  <si>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</si>
  <si>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</si>
  <si>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</si>
  <si>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</si>
  <si>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</si>
  <si>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</si>
  <si>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</si>
  <si>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</si>
  <si>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</si>
  <si>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</si>
  <si>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</si>
  <si>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</si>
  <si>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</si>
  <si>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</si>
  <si>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</si>
  <si>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</si>
  <si>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</si>
  <si>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</si>
  <si>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</si>
  <si>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</si>
  <si>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</si>
  <si>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</si>
  <si>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</si>
  <si>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</si>
  <si>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</si>
  <si>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</si>
  <si>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</si>
  <si>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</si>
  <si>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</si>
  <si>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</si>
  <si>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000 0106 0000000 000 260</t>
  </si>
  <si>
    <t>000 0106 0000000 000 262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</si>
  <si>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</si>
  <si>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</si>
  <si>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</si>
  <si>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</si>
  <si>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</si>
  <si>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</si>
  <si>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</si>
  <si>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</si>
  <si>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</si>
  <si>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</si>
  <si>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</si>
  <si>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</si>
  <si>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</si>
  <si>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</si>
  <si>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</si>
  <si>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</si>
  <si>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</si>
  <si>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</si>
  <si>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</si>
  <si>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000 0111 0000000 000 225</t>
  </si>
  <si>
    <t>000 0111 0000000 000 226</t>
  </si>
  <si>
    <t>000 0111 0000000 000 300</t>
  </si>
  <si>
    <t>000 0111 0000000 000 310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</si>
  <si>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</si>
  <si>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</si>
  <si>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</si>
  <si>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</si>
  <si>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</si>
  <si>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</si>
  <si>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</si>
  <si>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</si>
  <si>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</si>
  <si>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</si>
  <si>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</si>
  <si>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</si>
  <si>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</si>
  <si>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</si>
  <si>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</si>
  <si>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</si>
  <si>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</si>
  <si>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</si>
  <si>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</si>
  <si>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</si>
  <si>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</si>
  <si>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</si>
  <si>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</si>
  <si>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</si>
  <si>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</si>
  <si>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</si>
  <si>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</si>
  <si>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</si>
  <si>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</si>
  <si>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</si>
  <si>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</si>
  <si>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</si>
  <si>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</si>
  <si>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</si>
  <si>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</si>
  <si>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</si>
  <si>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</si>
  <si>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</si>
  <si>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</si>
  <si>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</si>
  <si>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</si>
  <si>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000 0300 0000000 000 260</t>
  </si>
  <si>
    <t>000 0300 0000000 000 262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</si>
  <si>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</si>
  <si>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</si>
  <si>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</si>
  <si>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</si>
  <si>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</si>
  <si>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</si>
  <si>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</si>
  <si>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</si>
  <si>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</si>
  <si>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</si>
  <si>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</si>
  <si>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</si>
  <si>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</si>
  <si>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</si>
  <si>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</si>
  <si>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000 0304 0000000 000 226</t>
  </si>
  <si>
    <t>000 0304 0000000 000 260</t>
  </si>
  <si>
    <t>000 0304 0000000 000 262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</si>
  <si>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</si>
  <si>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</si>
  <si>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</si>
  <si>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</si>
  <si>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</si>
  <si>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</si>
  <si>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</si>
  <si>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</si>
  <si>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</si>
  <si>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</si>
  <si>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</si>
  <si>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</si>
  <si>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</si>
  <si>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</si>
  <si>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</si>
  <si>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</si>
  <si>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</si>
  <si>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</si>
  <si>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</si>
  <si>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</si>
  <si>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</si>
  <si>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</si>
  <si>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</si>
  <si>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</si>
  <si>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</si>
  <si>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</si>
  <si>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</si>
  <si>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</si>
  <si>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</si>
  <si>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</si>
  <si>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</si>
  <si>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000 0405 0000000 000 224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</si>
  <si>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</si>
  <si>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</si>
  <si>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</si>
  <si>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</si>
  <si>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</si>
  <si>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</si>
  <si>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</si>
  <si>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</si>
  <si>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</si>
  <si>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</si>
  <si>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</si>
  <si>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</si>
  <si>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</si>
  <si>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</si>
  <si>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</si>
  <si>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</si>
  <si>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</si>
  <si>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</si>
  <si>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</si>
  <si>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</si>
  <si>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</si>
  <si>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</si>
  <si>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</si>
  <si>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</si>
  <si>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</si>
  <si>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</si>
  <si>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</si>
  <si>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</si>
  <si>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</si>
  <si>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</si>
  <si>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</si>
  <si>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</si>
  <si>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</si>
  <si>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</si>
  <si>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</si>
  <si>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</si>
  <si>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</si>
  <si>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</si>
  <si>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</si>
  <si>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</si>
  <si>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</si>
  <si>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</si>
  <si>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000 0502 0000000 000 226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</si>
  <si>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</si>
  <si>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</si>
  <si>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</si>
  <si>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</si>
  <si>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</si>
  <si>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</si>
  <si>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</si>
  <si>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</si>
  <si>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</si>
  <si>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</si>
  <si>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</si>
  <si>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</si>
  <si>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</si>
  <si>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</si>
  <si>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</si>
  <si>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</si>
  <si>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</si>
  <si>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</si>
  <si>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</si>
  <si>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</si>
  <si>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</si>
  <si>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</si>
  <si>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</si>
  <si>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</si>
  <si>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</si>
  <si>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</si>
  <si>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</si>
  <si>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</si>
  <si>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</si>
  <si>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</si>
  <si>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000 0600 0000000 000 260</t>
  </si>
  <si>
    <t>000 0600 0000000 000 262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</si>
  <si>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</si>
  <si>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</si>
  <si>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</si>
  <si>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</si>
  <si>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</si>
  <si>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</si>
  <si>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</si>
  <si>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</si>
  <si>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</si>
  <si>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</si>
  <si>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</si>
  <si>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</si>
  <si>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</si>
  <si>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</si>
  <si>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</si>
  <si>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</si>
  <si>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000 0603 0000000 000 260</t>
  </si>
  <si>
    <t>000 0603 0000000 000 262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</si>
  <si>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</si>
  <si>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</si>
  <si>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</si>
  <si>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</si>
  <si>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</si>
  <si>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</si>
  <si>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</si>
  <si>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</si>
  <si>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</si>
  <si>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</si>
  <si>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</si>
  <si>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</si>
  <si>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</si>
  <si>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</si>
  <si>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</si>
  <si>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</si>
  <si>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</si>
  <si>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</si>
  <si>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</si>
  <si>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</si>
  <si>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</si>
  <si>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</si>
  <si>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</si>
  <si>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</si>
  <si>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</si>
  <si>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</si>
  <si>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</si>
  <si>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</si>
  <si>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</si>
  <si>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</si>
  <si>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</si>
  <si>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</si>
  <si>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</si>
  <si>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</si>
  <si>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</si>
  <si>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</si>
  <si>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</si>
  <si>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</si>
  <si>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</si>
  <si>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</si>
  <si>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</si>
  <si>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</si>
  <si>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</si>
  <si>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</si>
  <si>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</si>
  <si>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</si>
  <si>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</si>
  <si>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</si>
  <si>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</si>
  <si>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</si>
  <si>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</si>
  <si>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</si>
  <si>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</si>
  <si>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</si>
  <si>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</si>
  <si>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</si>
  <si>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</si>
  <si>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</si>
  <si>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</si>
  <si>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</si>
  <si>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</si>
  <si>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</si>
  <si>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</si>
  <si>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</si>
  <si>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</si>
  <si>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</si>
  <si>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</si>
  <si>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</si>
  <si>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</si>
  <si>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</si>
  <si>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</si>
  <si>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</si>
  <si>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</si>
  <si>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</si>
  <si>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</si>
  <si>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</si>
  <si>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</si>
  <si>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</si>
  <si>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</si>
  <si>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</si>
  <si>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</si>
  <si>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</si>
  <si>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</si>
  <si>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</si>
  <si>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</si>
  <si>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</si>
  <si>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</si>
  <si>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</si>
  <si>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</si>
  <si>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</si>
  <si>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</si>
  <si>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</si>
  <si>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</si>
  <si>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</si>
  <si>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</si>
  <si>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</si>
  <si>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</si>
  <si>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</si>
  <si>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</si>
  <si>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</si>
  <si>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</si>
  <si>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</si>
  <si>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</si>
  <si>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</si>
  <si>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</si>
  <si>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</si>
  <si>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</si>
  <si>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</si>
  <si>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</si>
  <si>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</si>
  <si>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</si>
  <si>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</si>
  <si>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</si>
  <si>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</si>
  <si>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</si>
  <si>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</si>
  <si>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</si>
  <si>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</si>
  <si>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</si>
  <si>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</si>
  <si>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</si>
  <si>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</si>
  <si>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</si>
  <si>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</si>
  <si>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</si>
  <si>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</si>
  <si>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</si>
  <si>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</si>
  <si>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</si>
  <si>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</si>
  <si>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</si>
  <si>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</si>
  <si>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</si>
  <si>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</si>
  <si>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</si>
  <si>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</si>
  <si>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</si>
  <si>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</si>
  <si>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</si>
  <si>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</si>
  <si>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</si>
  <si>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</si>
  <si>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</si>
  <si>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</si>
  <si>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</si>
  <si>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</si>
  <si>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</si>
  <si>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</si>
  <si>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</si>
  <si>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</si>
  <si>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</si>
  <si>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</si>
  <si>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</si>
  <si>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</si>
  <si>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</si>
  <si>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</si>
  <si>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</si>
  <si>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</si>
  <si>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</si>
  <si>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</si>
  <si>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</si>
  <si>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</si>
  <si>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</si>
  <si>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</si>
  <si>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</si>
  <si>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</si>
  <si>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</si>
  <si>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</si>
  <si>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</si>
  <si>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</si>
  <si>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</si>
  <si>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</si>
  <si>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</si>
  <si>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</si>
  <si>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</si>
  <si>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</si>
  <si>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</si>
  <si>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</si>
  <si>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</si>
  <si>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</si>
  <si>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</si>
  <si>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</si>
  <si>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</si>
  <si>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</si>
  <si>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</si>
  <si>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</si>
  <si>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</si>
  <si>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</si>
  <si>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</si>
  <si>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</si>
  <si>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</si>
  <si>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</si>
  <si>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</si>
  <si>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</si>
  <si>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</si>
  <si>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</si>
  <si>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</si>
  <si>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</si>
  <si>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</si>
  <si>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</si>
  <si>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</si>
  <si>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</si>
  <si>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</si>
  <si>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</si>
  <si>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</si>
  <si>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</si>
  <si>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</si>
  <si>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</si>
  <si>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</si>
  <si>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</si>
  <si>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</si>
  <si>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</si>
  <si>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</si>
  <si>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</si>
  <si>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</si>
  <si>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</si>
  <si>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</si>
  <si>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</si>
  <si>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</si>
  <si>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</si>
  <si>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</si>
  <si>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</si>
  <si>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</si>
  <si>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</si>
  <si>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</si>
  <si>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</si>
  <si>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</si>
  <si>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</si>
  <si>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</si>
  <si>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</si>
  <si>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</si>
  <si>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</si>
  <si>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</si>
  <si>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</si>
  <si>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</si>
  <si>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</si>
  <si>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</si>
  <si>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</si>
  <si>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Утверждено, руб.</t>
  </si>
  <si>
    <t>Исполнено, руб.</t>
  </si>
  <si>
    <t>% исполнения</t>
  </si>
  <si>
    <t>-</t>
  </si>
  <si>
    <t>Отчет об исполнении бюджета муниципального образования "Мелекесский район" по состоянию на 01.03.2012</t>
  </si>
  <si>
    <t xml:space="preserve"> 3. Источники финансирования дефицита бюджета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</si>
</sst>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12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3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4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/>
    </xf>
    <xf numFmtId="2" fontId="9" fillId="0" borderId="13" xfId="0" applyNumberFormat="1" applyFont="1" applyBorder="1" applyAlignment="1">
      <alignment horizontal="right"/>
    </xf>
    <xf numFmtId="49" fontId="9" fillId="0" borderId="13" xfId="0" applyNumberFormat="1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12" fillId="0" borderId="14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="90" zoomScaleNormal="90" zoomScalePageLayoutView="0" workbookViewId="0" topLeftCell="A1">
      <selection activeCell="I4" sqref="I4"/>
    </sheetView>
  </sheetViews>
  <sheetFormatPr defaultColWidth="9.00390625" defaultRowHeight="12.75"/>
  <cols>
    <col min="1" max="1" width="55.125" style="0" customWidth="1"/>
    <col min="2" max="2" width="20.125" style="0" hidden="1" customWidth="1"/>
    <col min="3" max="3" width="22.125" style="0" customWidth="1"/>
    <col min="4" max="4" width="13.625" style="0" customWidth="1"/>
    <col min="5" max="5" width="11.875" style="0" customWidth="1"/>
    <col min="6" max="6" width="13.75390625" style="0" customWidth="1"/>
    <col min="7" max="7" width="10.75390625" style="0" customWidth="1"/>
  </cols>
  <sheetData>
    <row r="1" spans="1:6" ht="45.75" customHeight="1">
      <c r="A1" s="59" t="s">
        <v>739</v>
      </c>
      <c r="B1" s="59"/>
      <c r="C1" s="59"/>
      <c r="D1" s="59"/>
      <c r="E1" s="59"/>
      <c r="F1" s="59"/>
    </row>
    <row r="2" spans="1:5" ht="21" customHeight="1">
      <c r="A2" s="12"/>
      <c r="B2" s="12"/>
      <c r="C2" s="39" t="s">
        <v>3</v>
      </c>
      <c r="D2" s="13"/>
      <c r="E2" s="21"/>
    </row>
    <row r="3" spans="1:6" ht="26.25" customHeight="1">
      <c r="A3" s="60" t="s">
        <v>2</v>
      </c>
      <c r="B3" s="61" t="s">
        <v>8</v>
      </c>
      <c r="C3" s="62"/>
      <c r="D3" s="32" t="s">
        <v>735</v>
      </c>
      <c r="E3" s="32" t="s">
        <v>736</v>
      </c>
      <c r="F3" s="37" t="s">
        <v>737</v>
      </c>
    </row>
    <row r="4" spans="1:6" ht="83.25" customHeight="1">
      <c r="A4" s="60"/>
      <c r="B4" s="63"/>
      <c r="C4" s="64"/>
      <c r="D4" s="28" t="s">
        <v>9</v>
      </c>
      <c r="E4" s="28" t="s">
        <v>9</v>
      </c>
      <c r="F4" s="28" t="s">
        <v>9</v>
      </c>
    </row>
    <row r="5" spans="1:6" ht="12.75">
      <c r="A5" s="23">
        <v>1</v>
      </c>
      <c r="B5" s="24" t="s">
        <v>5</v>
      </c>
      <c r="C5" s="31">
        <v>3</v>
      </c>
      <c r="D5" s="25">
        <v>4</v>
      </c>
      <c r="E5" s="29">
        <v>5</v>
      </c>
      <c r="F5" s="38">
        <v>6</v>
      </c>
    </row>
    <row r="6" spans="1:6" ht="12.75">
      <c r="A6" s="40" t="s">
        <v>11</v>
      </c>
      <c r="B6" s="41" t="s">
        <v>12</v>
      </c>
      <c r="C6" s="42" t="str">
        <f aca="true" t="shared" si="0" ref="C6:C24">IF(LEFT(B6,5)="000 8","X",B6)</f>
        <v>X</v>
      </c>
      <c r="D6" s="43">
        <v>326911304</v>
      </c>
      <c r="E6" s="43">
        <v>51986911.24</v>
      </c>
      <c r="F6" s="44">
        <f>E6/D6*100</f>
        <v>15.902451400089854</v>
      </c>
    </row>
    <row r="7" spans="1:6" ht="12.75">
      <c r="A7" s="40" t="s">
        <v>13</v>
      </c>
      <c r="B7" s="41" t="s">
        <v>14</v>
      </c>
      <c r="C7" s="42" t="str">
        <f t="shared" si="0"/>
        <v>000 1 00 00000 00 0000 000</v>
      </c>
      <c r="D7" s="43">
        <v>51902700</v>
      </c>
      <c r="E7" s="43">
        <v>9039568.61</v>
      </c>
      <c r="F7" s="44">
        <f aca="true" t="shared" si="1" ref="F7:F48">E7/D7*100</f>
        <v>17.41637450460188</v>
      </c>
    </row>
    <row r="8" spans="1:6" ht="12.75">
      <c r="A8" s="40" t="s">
        <v>15</v>
      </c>
      <c r="B8" s="41" t="s">
        <v>16</v>
      </c>
      <c r="C8" s="42" t="str">
        <f t="shared" si="0"/>
        <v>000 1 01 00000 00 0000 000</v>
      </c>
      <c r="D8" s="43">
        <v>35851400</v>
      </c>
      <c r="E8" s="43">
        <v>3254121.33</v>
      </c>
      <c r="F8" s="44">
        <f t="shared" si="1"/>
        <v>9.076692486206953</v>
      </c>
    </row>
    <row r="9" spans="1:6" ht="12.75">
      <c r="A9" s="40" t="s">
        <v>17</v>
      </c>
      <c r="B9" s="41" t="s">
        <v>18</v>
      </c>
      <c r="C9" s="42" t="str">
        <f t="shared" si="0"/>
        <v>000 1 01 02000 01 0000 110</v>
      </c>
      <c r="D9" s="43">
        <v>35851400</v>
      </c>
      <c r="E9" s="43">
        <v>3254121.33</v>
      </c>
      <c r="F9" s="44">
        <f t="shared" si="1"/>
        <v>9.076692486206953</v>
      </c>
    </row>
    <row r="10" spans="1:6" ht="60">
      <c r="A10" s="40" t="s">
        <v>19</v>
      </c>
      <c r="B10" s="41" t="s">
        <v>20</v>
      </c>
      <c r="C10" s="42" t="str">
        <f t="shared" si="0"/>
        <v>000 1 01 02010 01 0000 110</v>
      </c>
      <c r="D10" s="43">
        <v>35828900</v>
      </c>
      <c r="E10" s="43">
        <v>3248933.61</v>
      </c>
      <c r="F10" s="44">
        <f t="shared" si="1"/>
        <v>9.067913360443663</v>
      </c>
    </row>
    <row r="11" spans="1:6" ht="84">
      <c r="A11" s="40" t="s">
        <v>21</v>
      </c>
      <c r="B11" s="41" t="s">
        <v>22</v>
      </c>
      <c r="C11" s="42" t="str">
        <f t="shared" si="0"/>
        <v>000 1 01 02020 01 0000 110</v>
      </c>
      <c r="D11" s="43"/>
      <c r="E11" s="43">
        <v>3024.97</v>
      </c>
      <c r="F11" s="45" t="s">
        <v>738</v>
      </c>
    </row>
    <row r="12" spans="1:6" ht="36">
      <c r="A12" s="40" t="s">
        <v>23</v>
      </c>
      <c r="B12" s="41" t="s">
        <v>24</v>
      </c>
      <c r="C12" s="42" t="str">
        <f t="shared" si="0"/>
        <v>000 1 01 02030 01 0000 110</v>
      </c>
      <c r="D12" s="43"/>
      <c r="E12" s="43">
        <v>62.75</v>
      </c>
      <c r="F12" s="45" t="s">
        <v>738</v>
      </c>
    </row>
    <row r="13" spans="1:6" ht="72">
      <c r="A13" s="40" t="s">
        <v>25</v>
      </c>
      <c r="B13" s="41" t="s">
        <v>26</v>
      </c>
      <c r="C13" s="42" t="str">
        <f t="shared" si="0"/>
        <v>000 1 01 02040 01 0000 110</v>
      </c>
      <c r="D13" s="43">
        <v>22500</v>
      </c>
      <c r="E13" s="43">
        <v>2100</v>
      </c>
      <c r="F13" s="44">
        <f t="shared" si="1"/>
        <v>9.333333333333334</v>
      </c>
    </row>
    <row r="14" spans="1:6" ht="12.75">
      <c r="A14" s="40" t="s">
        <v>27</v>
      </c>
      <c r="B14" s="41" t="s">
        <v>28</v>
      </c>
      <c r="C14" s="42" t="str">
        <f t="shared" si="0"/>
        <v>000 1 05 00000 00 0000 000</v>
      </c>
      <c r="D14" s="43">
        <v>7522600</v>
      </c>
      <c r="E14" s="43">
        <v>1850103.15</v>
      </c>
      <c r="F14" s="44">
        <f t="shared" si="1"/>
        <v>24.593932284050727</v>
      </c>
    </row>
    <row r="15" spans="1:6" ht="24">
      <c r="A15" s="40" t="s">
        <v>29</v>
      </c>
      <c r="B15" s="41" t="s">
        <v>30</v>
      </c>
      <c r="C15" s="42" t="str">
        <f t="shared" si="0"/>
        <v>000 1 05 02000 02 0000 110</v>
      </c>
      <c r="D15" s="43">
        <v>6570600</v>
      </c>
      <c r="E15" s="43">
        <v>1566855.19</v>
      </c>
      <c r="F15" s="44">
        <f t="shared" si="1"/>
        <v>23.84645527044714</v>
      </c>
    </row>
    <row r="16" spans="1:6" ht="24">
      <c r="A16" s="40" t="s">
        <v>29</v>
      </c>
      <c r="B16" s="41" t="s">
        <v>31</v>
      </c>
      <c r="C16" s="42" t="str">
        <f t="shared" si="0"/>
        <v>000 1 05 02010 02 0000 110</v>
      </c>
      <c r="D16" s="43">
        <v>6570600</v>
      </c>
      <c r="E16" s="43">
        <v>1566893.9</v>
      </c>
      <c r="F16" s="44">
        <f t="shared" si="1"/>
        <v>23.84704440994734</v>
      </c>
    </row>
    <row r="17" spans="1:6" ht="36">
      <c r="A17" s="40" t="s">
        <v>32</v>
      </c>
      <c r="B17" s="41" t="s">
        <v>33</v>
      </c>
      <c r="C17" s="42" t="str">
        <f t="shared" si="0"/>
        <v>000 1 05 02020 02 0000 110</v>
      </c>
      <c r="D17" s="43"/>
      <c r="E17" s="43">
        <v>-38.71</v>
      </c>
      <c r="F17" s="45" t="s">
        <v>738</v>
      </c>
    </row>
    <row r="18" spans="1:6" ht="12.75">
      <c r="A18" s="40" t="s">
        <v>34</v>
      </c>
      <c r="B18" s="41" t="s">
        <v>35</v>
      </c>
      <c r="C18" s="42" t="str">
        <f t="shared" si="0"/>
        <v>000 1 05 03000 01 0000 110</v>
      </c>
      <c r="D18" s="43">
        <v>952000</v>
      </c>
      <c r="E18" s="43">
        <v>283247.96</v>
      </c>
      <c r="F18" s="44">
        <f t="shared" si="1"/>
        <v>29.752936974789918</v>
      </c>
    </row>
    <row r="19" spans="1:6" ht="12.75">
      <c r="A19" s="40" t="s">
        <v>34</v>
      </c>
      <c r="B19" s="41" t="s">
        <v>36</v>
      </c>
      <c r="C19" s="42" t="str">
        <f t="shared" si="0"/>
        <v>000 1 05 03010 01 0000 110</v>
      </c>
      <c r="D19" s="43">
        <v>952000</v>
      </c>
      <c r="E19" s="43">
        <v>287445.08</v>
      </c>
      <c r="F19" s="44">
        <f t="shared" si="1"/>
        <v>30.193810924369753</v>
      </c>
    </row>
    <row r="20" spans="1:6" ht="24">
      <c r="A20" s="40" t="s">
        <v>37</v>
      </c>
      <c r="B20" s="41" t="s">
        <v>38</v>
      </c>
      <c r="C20" s="42" t="str">
        <f t="shared" si="0"/>
        <v>000 1 05 03020 01 0000 110</v>
      </c>
      <c r="D20" s="43"/>
      <c r="E20" s="43">
        <v>-4197.12</v>
      </c>
      <c r="F20" s="45" t="s">
        <v>738</v>
      </c>
    </row>
    <row r="21" spans="1:6" ht="12.75">
      <c r="A21" s="40" t="s">
        <v>39</v>
      </c>
      <c r="B21" s="41" t="s">
        <v>40</v>
      </c>
      <c r="C21" s="42" t="str">
        <f t="shared" si="0"/>
        <v>000 1 08 00000 00 0000 000</v>
      </c>
      <c r="D21" s="43">
        <v>1000000</v>
      </c>
      <c r="E21" s="43">
        <v>116291.42</v>
      </c>
      <c r="F21" s="44">
        <f t="shared" si="1"/>
        <v>11.629142</v>
      </c>
    </row>
    <row r="22" spans="1:6" ht="24">
      <c r="A22" s="40" t="s">
        <v>41</v>
      </c>
      <c r="B22" s="41" t="s">
        <v>42</v>
      </c>
      <c r="C22" s="42" t="str">
        <f t="shared" si="0"/>
        <v>000 1 08 03000 01 0000 110</v>
      </c>
      <c r="D22" s="43">
        <v>1000000</v>
      </c>
      <c r="E22" s="43">
        <v>116291.42</v>
      </c>
      <c r="F22" s="44">
        <f t="shared" si="1"/>
        <v>11.629142</v>
      </c>
    </row>
    <row r="23" spans="1:6" ht="36">
      <c r="A23" s="40" t="s">
        <v>43</v>
      </c>
      <c r="B23" s="41" t="s">
        <v>44</v>
      </c>
      <c r="C23" s="42" t="str">
        <f t="shared" si="0"/>
        <v>000 1 08 03010 01 0000 110</v>
      </c>
      <c r="D23" s="43">
        <v>1000000</v>
      </c>
      <c r="E23" s="43">
        <v>116291.42</v>
      </c>
      <c r="F23" s="44">
        <f t="shared" si="1"/>
        <v>11.629142</v>
      </c>
    </row>
    <row r="24" spans="1:6" ht="24">
      <c r="A24" s="40" t="s">
        <v>45</v>
      </c>
      <c r="B24" s="41" t="s">
        <v>46</v>
      </c>
      <c r="C24" s="42" t="str">
        <f t="shared" si="0"/>
        <v>000 1 09 00000 00 0000 000</v>
      </c>
      <c r="D24" s="43">
        <v>46500</v>
      </c>
      <c r="E24" s="43">
        <v>14886</v>
      </c>
      <c r="F24" s="44">
        <f t="shared" si="1"/>
        <v>32.01290322580645</v>
      </c>
    </row>
    <row r="25" spans="1:6" ht="24">
      <c r="A25" s="40" t="s">
        <v>47</v>
      </c>
      <c r="B25" s="41" t="s">
        <v>48</v>
      </c>
      <c r="C25" s="42" t="str">
        <f aca="true" t="shared" si="2" ref="C25:C47">IF(LEFT(B25,5)="000 8","X",B25)</f>
        <v>000 1 09 06000 02 0000 110</v>
      </c>
      <c r="D25" s="43">
        <v>26500</v>
      </c>
      <c r="E25" s="43"/>
      <c r="F25" s="44">
        <f t="shared" si="1"/>
        <v>0</v>
      </c>
    </row>
    <row r="26" spans="1:6" ht="12.75">
      <c r="A26" s="40" t="s">
        <v>49</v>
      </c>
      <c r="B26" s="41" t="s">
        <v>50</v>
      </c>
      <c r="C26" s="42" t="str">
        <f t="shared" si="2"/>
        <v>000 1 09 06010 02 0000 110</v>
      </c>
      <c r="D26" s="43">
        <v>26500</v>
      </c>
      <c r="E26" s="43"/>
      <c r="F26" s="44">
        <f t="shared" si="1"/>
        <v>0</v>
      </c>
    </row>
    <row r="27" spans="1:6" ht="24">
      <c r="A27" s="40" t="s">
        <v>51</v>
      </c>
      <c r="B27" s="41" t="s">
        <v>52</v>
      </c>
      <c r="C27" s="42" t="str">
        <f t="shared" si="2"/>
        <v>000 1 09 07000 00 0000 110</v>
      </c>
      <c r="D27" s="43">
        <v>20000</v>
      </c>
      <c r="E27" s="43">
        <v>14886</v>
      </c>
      <c r="F27" s="44">
        <f t="shared" si="1"/>
        <v>74.42999999999999</v>
      </c>
    </row>
    <row r="28" spans="1:6" ht="36">
      <c r="A28" s="40" t="s">
        <v>53</v>
      </c>
      <c r="B28" s="41" t="s">
        <v>54</v>
      </c>
      <c r="C28" s="42" t="str">
        <f t="shared" si="2"/>
        <v>000 1 09 07030 00 0000 110</v>
      </c>
      <c r="D28" s="43">
        <v>20000</v>
      </c>
      <c r="E28" s="43"/>
      <c r="F28" s="44">
        <f t="shared" si="1"/>
        <v>0</v>
      </c>
    </row>
    <row r="29" spans="1:6" ht="48">
      <c r="A29" s="40" t="s">
        <v>55</v>
      </c>
      <c r="B29" s="41" t="s">
        <v>56</v>
      </c>
      <c r="C29" s="42" t="str">
        <f t="shared" si="2"/>
        <v>000 1 09 07033 05 0000 110</v>
      </c>
      <c r="D29" s="43">
        <v>20000</v>
      </c>
      <c r="E29" s="43"/>
      <c r="F29" s="44">
        <f t="shared" si="1"/>
        <v>0</v>
      </c>
    </row>
    <row r="30" spans="1:6" ht="12.75">
      <c r="A30" s="40" t="s">
        <v>57</v>
      </c>
      <c r="B30" s="41" t="s">
        <v>58</v>
      </c>
      <c r="C30" s="42" t="str">
        <f t="shared" si="2"/>
        <v>000 1 09 07050 00 0000 110</v>
      </c>
      <c r="D30" s="43"/>
      <c r="E30" s="43">
        <v>14886</v>
      </c>
      <c r="F30" s="45" t="s">
        <v>738</v>
      </c>
    </row>
    <row r="31" spans="1:6" ht="24">
      <c r="A31" s="40" t="s">
        <v>59</v>
      </c>
      <c r="B31" s="41" t="s">
        <v>60</v>
      </c>
      <c r="C31" s="42" t="str">
        <f t="shared" si="2"/>
        <v>000 1 09 07053 05 0000 110</v>
      </c>
      <c r="D31" s="43"/>
      <c r="E31" s="43">
        <v>14886</v>
      </c>
      <c r="F31" s="45" t="s">
        <v>738</v>
      </c>
    </row>
    <row r="32" spans="1:6" ht="36">
      <c r="A32" s="40" t="s">
        <v>61</v>
      </c>
      <c r="B32" s="41" t="s">
        <v>62</v>
      </c>
      <c r="C32" s="42" t="str">
        <f t="shared" si="2"/>
        <v>000 1 11 00000 00 0000 000</v>
      </c>
      <c r="D32" s="43">
        <v>4895000</v>
      </c>
      <c r="E32" s="43">
        <v>691197.97</v>
      </c>
      <c r="F32" s="44">
        <f t="shared" si="1"/>
        <v>14.120489683350357</v>
      </c>
    </row>
    <row r="33" spans="1:6" ht="72">
      <c r="A33" s="40" t="s">
        <v>63</v>
      </c>
      <c r="B33" s="41" t="s">
        <v>64</v>
      </c>
      <c r="C33" s="42" t="str">
        <f t="shared" si="2"/>
        <v>000 1 11 05000 00 0000 120</v>
      </c>
      <c r="D33" s="43">
        <v>4895000</v>
      </c>
      <c r="E33" s="43">
        <v>691197.97</v>
      </c>
      <c r="F33" s="44">
        <f t="shared" si="1"/>
        <v>14.120489683350357</v>
      </c>
    </row>
    <row r="34" spans="1:6" ht="48">
      <c r="A34" s="40" t="s">
        <v>65</v>
      </c>
      <c r="B34" s="41" t="s">
        <v>66</v>
      </c>
      <c r="C34" s="42" t="str">
        <f t="shared" si="2"/>
        <v>000 1 11 05010 00 0000 120</v>
      </c>
      <c r="D34" s="43">
        <v>4495000</v>
      </c>
      <c r="E34" s="43">
        <v>620559.97</v>
      </c>
      <c r="F34" s="44">
        <f t="shared" si="1"/>
        <v>13.80556106785317</v>
      </c>
    </row>
    <row r="35" spans="1:6" ht="60">
      <c r="A35" s="40" t="s">
        <v>67</v>
      </c>
      <c r="B35" s="41" t="s">
        <v>68</v>
      </c>
      <c r="C35" s="42" t="str">
        <f t="shared" si="2"/>
        <v>000 1 11 05013 10 0000 120</v>
      </c>
      <c r="D35" s="43">
        <v>4495000</v>
      </c>
      <c r="E35" s="43">
        <v>620559.97</v>
      </c>
      <c r="F35" s="44">
        <f t="shared" si="1"/>
        <v>13.80556106785317</v>
      </c>
    </row>
    <row r="36" spans="1:6" ht="60">
      <c r="A36" s="40" t="s">
        <v>69</v>
      </c>
      <c r="B36" s="41" t="s">
        <v>70</v>
      </c>
      <c r="C36" s="42" t="str">
        <f t="shared" si="2"/>
        <v>000 1 11 05030 00 0000 120</v>
      </c>
      <c r="D36" s="43">
        <v>400000</v>
      </c>
      <c r="E36" s="43">
        <v>70638</v>
      </c>
      <c r="F36" s="44">
        <f t="shared" si="1"/>
        <v>17.6595</v>
      </c>
    </row>
    <row r="37" spans="1:6" ht="60">
      <c r="A37" s="40" t="s">
        <v>71</v>
      </c>
      <c r="B37" s="41" t="s">
        <v>72</v>
      </c>
      <c r="C37" s="42" t="str">
        <f t="shared" si="2"/>
        <v>000 1 11 05035 05 0000 120</v>
      </c>
      <c r="D37" s="43">
        <v>400000</v>
      </c>
      <c r="E37" s="43">
        <v>70638</v>
      </c>
      <c r="F37" s="44">
        <f t="shared" si="1"/>
        <v>17.6595</v>
      </c>
    </row>
    <row r="38" spans="1:6" ht="12.75">
      <c r="A38" s="40" t="s">
        <v>73</v>
      </c>
      <c r="B38" s="41" t="s">
        <v>74</v>
      </c>
      <c r="C38" s="42" t="str">
        <f t="shared" si="2"/>
        <v>000 1 12 00000 00 0000 000</v>
      </c>
      <c r="D38" s="43">
        <v>1135000</v>
      </c>
      <c r="E38" s="43">
        <v>755.53</v>
      </c>
      <c r="F38" s="44">
        <f t="shared" si="1"/>
        <v>0.06656651982378856</v>
      </c>
    </row>
    <row r="39" spans="1:6" ht="12.75">
      <c r="A39" s="40" t="s">
        <v>75</v>
      </c>
      <c r="B39" s="41" t="s">
        <v>76</v>
      </c>
      <c r="C39" s="42" t="str">
        <f t="shared" si="2"/>
        <v>000 1 12 01000 01 0000 120</v>
      </c>
      <c r="D39" s="43">
        <v>1135000</v>
      </c>
      <c r="E39" s="43">
        <v>755.53</v>
      </c>
      <c r="F39" s="44">
        <f t="shared" si="1"/>
        <v>0.06656651982378856</v>
      </c>
    </row>
    <row r="40" spans="1:6" ht="24">
      <c r="A40" s="40" t="s">
        <v>77</v>
      </c>
      <c r="B40" s="41" t="s">
        <v>78</v>
      </c>
      <c r="C40" s="42" t="str">
        <f t="shared" si="2"/>
        <v>000 1 12 01010 01 0000 120</v>
      </c>
      <c r="D40" s="43">
        <v>1135000</v>
      </c>
      <c r="E40" s="43"/>
      <c r="F40" s="44">
        <f t="shared" si="1"/>
        <v>0</v>
      </c>
    </row>
    <row r="41" spans="1:6" ht="24">
      <c r="A41" s="40" t="s">
        <v>79</v>
      </c>
      <c r="B41" s="41" t="s">
        <v>80</v>
      </c>
      <c r="C41" s="42" t="str">
        <f t="shared" si="2"/>
        <v>000 1 12 01020 01 0000 120</v>
      </c>
      <c r="D41" s="43"/>
      <c r="E41" s="43">
        <v>6.6</v>
      </c>
      <c r="F41" s="45" t="s">
        <v>738</v>
      </c>
    </row>
    <row r="42" spans="1:6" ht="12.75">
      <c r="A42" s="40" t="s">
        <v>81</v>
      </c>
      <c r="B42" s="41" t="s">
        <v>82</v>
      </c>
      <c r="C42" s="42" t="str">
        <f t="shared" si="2"/>
        <v>000 1 12 01030 01 0000 120</v>
      </c>
      <c r="D42" s="43"/>
      <c r="E42" s="43">
        <v>33.6</v>
      </c>
      <c r="F42" s="45" t="s">
        <v>738</v>
      </c>
    </row>
    <row r="43" spans="1:6" ht="12.75">
      <c r="A43" s="40" t="s">
        <v>83</v>
      </c>
      <c r="B43" s="41" t="s">
        <v>84</v>
      </c>
      <c r="C43" s="42" t="str">
        <f t="shared" si="2"/>
        <v>000 1 12 01040 01 0000 120</v>
      </c>
      <c r="D43" s="43"/>
      <c r="E43" s="43">
        <v>715.33</v>
      </c>
      <c r="F43" s="45" t="s">
        <v>738</v>
      </c>
    </row>
    <row r="44" spans="1:6" ht="24">
      <c r="A44" s="40" t="s">
        <v>85</v>
      </c>
      <c r="B44" s="41" t="s">
        <v>86</v>
      </c>
      <c r="C44" s="42" t="str">
        <f t="shared" si="2"/>
        <v>000 1 13 00000 00 0000 000</v>
      </c>
      <c r="D44" s="43"/>
      <c r="E44" s="43">
        <v>1373009.18</v>
      </c>
      <c r="F44" s="45" t="s">
        <v>738</v>
      </c>
    </row>
    <row r="45" spans="1:6" ht="12.75">
      <c r="A45" s="40" t="s">
        <v>87</v>
      </c>
      <c r="B45" s="41" t="s">
        <v>88</v>
      </c>
      <c r="C45" s="42" t="str">
        <f t="shared" si="2"/>
        <v>000 1 13 01000 00 0000 130</v>
      </c>
      <c r="D45" s="43"/>
      <c r="E45" s="43">
        <v>1373009.18</v>
      </c>
      <c r="F45" s="45" t="s">
        <v>738</v>
      </c>
    </row>
    <row r="46" spans="1:6" ht="12.75">
      <c r="A46" s="40" t="s">
        <v>89</v>
      </c>
      <c r="B46" s="41" t="s">
        <v>90</v>
      </c>
      <c r="C46" s="42" t="str">
        <f t="shared" si="2"/>
        <v>000 1 13 01990 00 0000 130</v>
      </c>
      <c r="D46" s="43"/>
      <c r="E46" s="43">
        <v>1373009.18</v>
      </c>
      <c r="F46" s="45" t="s">
        <v>738</v>
      </c>
    </row>
    <row r="47" spans="1:6" ht="24">
      <c r="A47" s="40" t="s">
        <v>91</v>
      </c>
      <c r="B47" s="41" t="s">
        <v>92</v>
      </c>
      <c r="C47" s="42" t="str">
        <f t="shared" si="2"/>
        <v>000 1 13 01995 05 0000 130</v>
      </c>
      <c r="D47" s="43"/>
      <c r="E47" s="43">
        <v>1373009.18</v>
      </c>
      <c r="F47" s="45" t="s">
        <v>738</v>
      </c>
    </row>
    <row r="48" spans="1:6" ht="24">
      <c r="A48" s="40" t="s">
        <v>93</v>
      </c>
      <c r="B48" s="41" t="s">
        <v>94</v>
      </c>
      <c r="C48" s="42" t="str">
        <f aca="true" t="shared" si="3" ref="C48:C77">IF(LEFT(B48,5)="000 8","X",B48)</f>
        <v>000 1 14 00000 00 0000 000</v>
      </c>
      <c r="D48" s="43">
        <v>511000</v>
      </c>
      <c r="E48" s="43">
        <v>1650130.42</v>
      </c>
      <c r="F48" s="44">
        <f t="shared" si="1"/>
        <v>322.92180430528373</v>
      </c>
    </row>
    <row r="49" spans="1:6" ht="48">
      <c r="A49" s="40" t="s">
        <v>95</v>
      </c>
      <c r="B49" s="41" t="s">
        <v>96</v>
      </c>
      <c r="C49" s="42" t="str">
        <f t="shared" si="3"/>
        <v>000 1 14 06000 00 0000 430</v>
      </c>
      <c r="D49" s="43">
        <v>511000</v>
      </c>
      <c r="E49" s="43">
        <v>1650130.42</v>
      </c>
      <c r="F49" s="44">
        <f aca="true" t="shared" si="4" ref="F49:F97">E49/D49*100</f>
        <v>322.92180430528373</v>
      </c>
    </row>
    <row r="50" spans="1:6" ht="24">
      <c r="A50" s="40" t="s">
        <v>97</v>
      </c>
      <c r="B50" s="41" t="s">
        <v>98</v>
      </c>
      <c r="C50" s="42" t="str">
        <f t="shared" si="3"/>
        <v>000 1 14 06010 00 0000 430</v>
      </c>
      <c r="D50" s="43">
        <v>511000</v>
      </c>
      <c r="E50" s="43">
        <v>1650130.42</v>
      </c>
      <c r="F50" s="44">
        <f t="shared" si="4"/>
        <v>322.92180430528373</v>
      </c>
    </row>
    <row r="51" spans="1:6" ht="36">
      <c r="A51" s="40" t="s">
        <v>99</v>
      </c>
      <c r="B51" s="41" t="s">
        <v>100</v>
      </c>
      <c r="C51" s="42" t="str">
        <f t="shared" si="3"/>
        <v>000 1 14 06013 10 0000 430</v>
      </c>
      <c r="D51" s="43">
        <v>511000</v>
      </c>
      <c r="E51" s="43">
        <v>1650130.42</v>
      </c>
      <c r="F51" s="44">
        <f t="shared" si="4"/>
        <v>322.92180430528373</v>
      </c>
    </row>
    <row r="52" spans="1:6" ht="12.75">
      <c r="A52" s="40" t="s">
        <v>101</v>
      </c>
      <c r="B52" s="41" t="s">
        <v>102</v>
      </c>
      <c r="C52" s="42" t="str">
        <f t="shared" si="3"/>
        <v>000 1 16 00000 00 0000 000</v>
      </c>
      <c r="D52" s="43">
        <v>891200</v>
      </c>
      <c r="E52" s="43">
        <v>65973</v>
      </c>
      <c r="F52" s="44">
        <f t="shared" si="4"/>
        <v>7.402715439856373</v>
      </c>
    </row>
    <row r="53" spans="1:6" ht="24">
      <c r="A53" s="40" t="s">
        <v>103</v>
      </c>
      <c r="B53" s="41" t="s">
        <v>104</v>
      </c>
      <c r="C53" s="42" t="str">
        <f t="shared" si="3"/>
        <v>000 1 16 03000 00 0000 140</v>
      </c>
      <c r="D53" s="43">
        <v>20000</v>
      </c>
      <c r="E53" s="43">
        <v>3837</v>
      </c>
      <c r="F53" s="44">
        <f t="shared" si="4"/>
        <v>19.185</v>
      </c>
    </row>
    <row r="54" spans="1:6" ht="96" customHeight="1">
      <c r="A54" s="40" t="s">
        <v>105</v>
      </c>
      <c r="B54" s="41" t="s">
        <v>106</v>
      </c>
      <c r="C54" s="42" t="str">
        <f t="shared" si="3"/>
        <v>000 1 16 03010 01 0000 140</v>
      </c>
      <c r="D54" s="43">
        <v>10000</v>
      </c>
      <c r="E54" s="43">
        <v>2662</v>
      </c>
      <c r="F54" s="44">
        <f t="shared" si="4"/>
        <v>26.619999999999997</v>
      </c>
    </row>
    <row r="55" spans="1:6" ht="48">
      <c r="A55" s="40" t="s">
        <v>107</v>
      </c>
      <c r="B55" s="41" t="s">
        <v>108</v>
      </c>
      <c r="C55" s="42" t="str">
        <f t="shared" si="3"/>
        <v>000 1 16 03030 01 0000 140</v>
      </c>
      <c r="D55" s="43">
        <v>10000</v>
      </c>
      <c r="E55" s="43">
        <v>1175</v>
      </c>
      <c r="F55" s="44">
        <f t="shared" si="4"/>
        <v>11.75</v>
      </c>
    </row>
    <row r="56" spans="1:6" ht="84">
      <c r="A56" s="40" t="s">
        <v>109</v>
      </c>
      <c r="B56" s="41" t="s">
        <v>110</v>
      </c>
      <c r="C56" s="42" t="str">
        <f t="shared" si="3"/>
        <v>000 1 16 25000 00 0000 140</v>
      </c>
      <c r="D56" s="43">
        <v>10000</v>
      </c>
      <c r="E56" s="43">
        <v>1500</v>
      </c>
      <c r="F56" s="44">
        <f t="shared" si="4"/>
        <v>15</v>
      </c>
    </row>
    <row r="57" spans="1:6" ht="24">
      <c r="A57" s="40" t="s">
        <v>111</v>
      </c>
      <c r="B57" s="41" t="s">
        <v>112</v>
      </c>
      <c r="C57" s="42" t="str">
        <f t="shared" si="3"/>
        <v>000 1 16 25060 01 0000 140</v>
      </c>
      <c r="D57" s="43">
        <v>10000</v>
      </c>
      <c r="E57" s="43">
        <v>1500</v>
      </c>
      <c r="F57" s="44">
        <f t="shared" si="4"/>
        <v>15</v>
      </c>
    </row>
    <row r="58" spans="1:6" ht="24">
      <c r="A58" s="40" t="s">
        <v>113</v>
      </c>
      <c r="B58" s="41" t="s">
        <v>114</v>
      </c>
      <c r="C58" s="42" t="str">
        <f t="shared" si="3"/>
        <v>000 1 16 27000 01 0000 140</v>
      </c>
      <c r="D58" s="43">
        <v>50000</v>
      </c>
      <c r="E58" s="43"/>
      <c r="F58" s="44">
        <f t="shared" si="4"/>
        <v>0</v>
      </c>
    </row>
    <row r="59" spans="1:6" ht="48">
      <c r="A59" s="40" t="s">
        <v>115</v>
      </c>
      <c r="B59" s="41" t="s">
        <v>116</v>
      </c>
      <c r="C59" s="42" t="str">
        <f t="shared" si="3"/>
        <v>000 1 16 28000 01 0000 140</v>
      </c>
      <c r="D59" s="43">
        <v>20000</v>
      </c>
      <c r="E59" s="43">
        <v>2636</v>
      </c>
      <c r="F59" s="44">
        <f t="shared" si="4"/>
        <v>13.18</v>
      </c>
    </row>
    <row r="60" spans="1:6" ht="24">
      <c r="A60" s="40" t="s">
        <v>117</v>
      </c>
      <c r="B60" s="41" t="s">
        <v>118</v>
      </c>
      <c r="C60" s="42" t="str">
        <f t="shared" si="3"/>
        <v>000 1 16 90000 00 0000 140</v>
      </c>
      <c r="D60" s="43">
        <v>791200</v>
      </c>
      <c r="E60" s="43">
        <v>58000</v>
      </c>
      <c r="F60" s="44">
        <f t="shared" si="4"/>
        <v>7.330637007077856</v>
      </c>
    </row>
    <row r="61" spans="1:6" ht="36">
      <c r="A61" s="40" t="s">
        <v>119</v>
      </c>
      <c r="B61" s="41" t="s">
        <v>120</v>
      </c>
      <c r="C61" s="42" t="str">
        <f t="shared" si="3"/>
        <v>000 1 16 90050 05 0000 140</v>
      </c>
      <c r="D61" s="43">
        <v>791200</v>
      </c>
      <c r="E61" s="43">
        <v>58000</v>
      </c>
      <c r="F61" s="44">
        <f t="shared" si="4"/>
        <v>7.330637007077856</v>
      </c>
    </row>
    <row r="62" spans="1:6" ht="12.75">
      <c r="A62" s="40" t="s">
        <v>121</v>
      </c>
      <c r="B62" s="41" t="s">
        <v>122</v>
      </c>
      <c r="C62" s="42" t="str">
        <f t="shared" si="3"/>
        <v>000 1 17 00000 00 0000 000</v>
      </c>
      <c r="D62" s="43">
        <v>50000</v>
      </c>
      <c r="E62" s="43">
        <v>23100.61</v>
      </c>
      <c r="F62" s="44">
        <f t="shared" si="4"/>
        <v>46.20122</v>
      </c>
    </row>
    <row r="63" spans="1:6" ht="12.75">
      <c r="A63" s="40" t="s">
        <v>123</v>
      </c>
      <c r="B63" s="41" t="s">
        <v>124</v>
      </c>
      <c r="C63" s="42" t="str">
        <f t="shared" si="3"/>
        <v>000 1 17 01000 00 0000 180</v>
      </c>
      <c r="D63" s="43"/>
      <c r="E63" s="43">
        <v>17793.93</v>
      </c>
      <c r="F63" s="45" t="s">
        <v>738</v>
      </c>
    </row>
    <row r="64" spans="1:6" ht="24">
      <c r="A64" s="40" t="s">
        <v>125</v>
      </c>
      <c r="B64" s="41" t="s">
        <v>126</v>
      </c>
      <c r="C64" s="42" t="str">
        <f t="shared" si="3"/>
        <v>000 1 17 01050 05 0000 180</v>
      </c>
      <c r="D64" s="43"/>
      <c r="E64" s="43">
        <v>17793.93</v>
      </c>
      <c r="F64" s="45" t="s">
        <v>738</v>
      </c>
    </row>
    <row r="65" spans="1:6" ht="24">
      <c r="A65" s="40" t="s">
        <v>127</v>
      </c>
      <c r="B65" s="41" t="s">
        <v>128</v>
      </c>
      <c r="C65" s="42" t="str">
        <f t="shared" si="3"/>
        <v>000 1 17 01050 10 0000 180</v>
      </c>
      <c r="D65" s="43"/>
      <c r="E65" s="43"/>
      <c r="F65" s="45" t="s">
        <v>738</v>
      </c>
    </row>
    <row r="66" spans="1:6" ht="12.75">
      <c r="A66" s="40" t="s">
        <v>129</v>
      </c>
      <c r="B66" s="41" t="s">
        <v>130</v>
      </c>
      <c r="C66" s="42" t="str">
        <f t="shared" si="3"/>
        <v>000 1 17 05000 00 0000 180</v>
      </c>
      <c r="D66" s="43">
        <v>50000</v>
      </c>
      <c r="E66" s="43">
        <v>5306.68</v>
      </c>
      <c r="F66" s="44">
        <f t="shared" si="4"/>
        <v>10.61336</v>
      </c>
    </row>
    <row r="67" spans="1:6" ht="24">
      <c r="A67" s="40" t="s">
        <v>131</v>
      </c>
      <c r="B67" s="41" t="s">
        <v>132</v>
      </c>
      <c r="C67" s="42" t="str">
        <f t="shared" si="3"/>
        <v>000 1 17 05050 05 0000 180</v>
      </c>
      <c r="D67" s="43">
        <v>50000</v>
      </c>
      <c r="E67" s="43">
        <v>5306.68</v>
      </c>
      <c r="F67" s="44">
        <f t="shared" si="4"/>
        <v>10.61336</v>
      </c>
    </row>
    <row r="68" spans="1:6" ht="12.75">
      <c r="A68" s="40" t="s">
        <v>133</v>
      </c>
      <c r="B68" s="41" t="s">
        <v>134</v>
      </c>
      <c r="C68" s="42" t="str">
        <f t="shared" si="3"/>
        <v>000 2 00 00000 00 0000 000</v>
      </c>
      <c r="D68" s="43">
        <v>275008604</v>
      </c>
      <c r="E68" s="43">
        <v>42947342.63</v>
      </c>
      <c r="F68" s="44">
        <f t="shared" si="4"/>
        <v>15.61672689702465</v>
      </c>
    </row>
    <row r="69" spans="1:6" ht="24">
      <c r="A69" s="40" t="s">
        <v>135</v>
      </c>
      <c r="B69" s="41" t="s">
        <v>136</v>
      </c>
      <c r="C69" s="42" t="str">
        <f t="shared" si="3"/>
        <v>000 2 02 00000 00 0000 000</v>
      </c>
      <c r="D69" s="43">
        <v>275008604</v>
      </c>
      <c r="E69" s="43">
        <v>43946632</v>
      </c>
      <c r="F69" s="44">
        <f t="shared" si="4"/>
        <v>15.980093481002507</v>
      </c>
    </row>
    <row r="70" spans="1:6" ht="24">
      <c r="A70" s="40" t="s">
        <v>137</v>
      </c>
      <c r="B70" s="41" t="s">
        <v>138</v>
      </c>
      <c r="C70" s="42" t="str">
        <f t="shared" si="3"/>
        <v>000 2 02 01000 00 0000 151</v>
      </c>
      <c r="D70" s="43">
        <v>79697200</v>
      </c>
      <c r="E70" s="43">
        <v>9835000</v>
      </c>
      <c r="F70" s="44">
        <f t="shared" si="4"/>
        <v>12.34045863593702</v>
      </c>
    </row>
    <row r="71" spans="1:6" ht="12.75">
      <c r="A71" s="40" t="s">
        <v>139</v>
      </c>
      <c r="B71" s="41" t="s">
        <v>140</v>
      </c>
      <c r="C71" s="42" t="str">
        <f t="shared" si="3"/>
        <v>000 2 02 01001 00 0000 151</v>
      </c>
      <c r="D71" s="43">
        <v>79697200</v>
      </c>
      <c r="E71" s="43">
        <v>9835000</v>
      </c>
      <c r="F71" s="44">
        <f t="shared" si="4"/>
        <v>12.34045863593702</v>
      </c>
    </row>
    <row r="72" spans="1:6" ht="24">
      <c r="A72" s="40" t="s">
        <v>141</v>
      </c>
      <c r="B72" s="41" t="s">
        <v>142</v>
      </c>
      <c r="C72" s="42" t="str">
        <f t="shared" si="3"/>
        <v>000 2 02 01001 05 0000 151</v>
      </c>
      <c r="D72" s="43">
        <v>79697200</v>
      </c>
      <c r="E72" s="43">
        <v>9835000</v>
      </c>
      <c r="F72" s="44">
        <f t="shared" si="4"/>
        <v>12.34045863593702</v>
      </c>
    </row>
    <row r="73" spans="1:6" ht="24">
      <c r="A73" s="40" t="s">
        <v>143</v>
      </c>
      <c r="B73" s="41" t="s">
        <v>144</v>
      </c>
      <c r="C73" s="42" t="str">
        <f t="shared" si="3"/>
        <v>000 2 02 02000 00 0000 151</v>
      </c>
      <c r="D73" s="43">
        <v>43324000</v>
      </c>
      <c r="E73" s="43">
        <v>6889200</v>
      </c>
      <c r="F73" s="44">
        <f t="shared" si="4"/>
        <v>15.901578801588034</v>
      </c>
    </row>
    <row r="74" spans="1:6" ht="12.75">
      <c r="A74" s="40" t="s">
        <v>145</v>
      </c>
      <c r="B74" s="41" t="s">
        <v>146</v>
      </c>
      <c r="C74" s="42" t="str">
        <f t="shared" si="3"/>
        <v>000 2 02 02999 00 0000 151</v>
      </c>
      <c r="D74" s="43">
        <v>43324000</v>
      </c>
      <c r="E74" s="43">
        <v>6889200</v>
      </c>
      <c r="F74" s="44">
        <f t="shared" si="4"/>
        <v>15.901578801588034</v>
      </c>
    </row>
    <row r="75" spans="1:6" ht="12.75">
      <c r="A75" s="40" t="s">
        <v>147</v>
      </c>
      <c r="B75" s="41" t="s">
        <v>148</v>
      </c>
      <c r="C75" s="42" t="str">
        <f t="shared" si="3"/>
        <v>000 2 02 02999 05 0000 151</v>
      </c>
      <c r="D75" s="43">
        <v>43324000</v>
      </c>
      <c r="E75" s="43">
        <v>6889200</v>
      </c>
      <c r="F75" s="44">
        <f t="shared" si="4"/>
        <v>15.901578801588034</v>
      </c>
    </row>
    <row r="76" spans="1:6" ht="24">
      <c r="A76" s="40" t="s">
        <v>149</v>
      </c>
      <c r="B76" s="41" t="s">
        <v>150</v>
      </c>
      <c r="C76" s="42" t="str">
        <f t="shared" si="3"/>
        <v>000 2 02 03000 00 0000 151</v>
      </c>
      <c r="D76" s="43">
        <v>151288000</v>
      </c>
      <c r="E76" s="43">
        <v>27222432</v>
      </c>
      <c r="F76" s="44">
        <f t="shared" si="4"/>
        <v>17.99378139707049</v>
      </c>
    </row>
    <row r="77" spans="1:6" ht="24">
      <c r="A77" s="40" t="s">
        <v>151</v>
      </c>
      <c r="B77" s="41" t="s">
        <v>152</v>
      </c>
      <c r="C77" s="42" t="str">
        <f t="shared" si="3"/>
        <v>000 2 02 03003 00 0000 151</v>
      </c>
      <c r="D77" s="43">
        <v>931000</v>
      </c>
      <c r="E77" s="43">
        <v>931000</v>
      </c>
      <c r="F77" s="44">
        <f t="shared" si="4"/>
        <v>100</v>
      </c>
    </row>
    <row r="78" spans="1:6" ht="24">
      <c r="A78" s="40" t="s">
        <v>153</v>
      </c>
      <c r="B78" s="41" t="s">
        <v>154</v>
      </c>
      <c r="C78" s="42" t="str">
        <f aca="true" t="shared" si="5" ref="C78:C99">IF(LEFT(B78,5)="000 8","X",B78)</f>
        <v>000 2 02 03003 05 0000 151</v>
      </c>
      <c r="D78" s="43">
        <v>931000</v>
      </c>
      <c r="E78" s="43">
        <v>931000</v>
      </c>
      <c r="F78" s="44">
        <f t="shared" si="4"/>
        <v>100</v>
      </c>
    </row>
    <row r="79" spans="1:6" ht="36">
      <c r="A79" s="40" t="s">
        <v>155</v>
      </c>
      <c r="B79" s="41" t="s">
        <v>156</v>
      </c>
      <c r="C79" s="42" t="str">
        <f t="shared" si="5"/>
        <v>000 2 02 03007 00 0000 151</v>
      </c>
      <c r="D79" s="43">
        <v>9000</v>
      </c>
      <c r="E79" s="43"/>
      <c r="F79" s="44">
        <f t="shared" si="4"/>
        <v>0</v>
      </c>
    </row>
    <row r="80" spans="1:6" ht="48">
      <c r="A80" s="40" t="s">
        <v>157</v>
      </c>
      <c r="B80" s="41" t="s">
        <v>158</v>
      </c>
      <c r="C80" s="42" t="str">
        <f t="shared" si="5"/>
        <v>000 2 02 03007 05 0000 151</v>
      </c>
      <c r="D80" s="43">
        <v>9000</v>
      </c>
      <c r="E80" s="43"/>
      <c r="F80" s="44">
        <f t="shared" si="4"/>
        <v>0</v>
      </c>
    </row>
    <row r="81" spans="1:6" ht="24">
      <c r="A81" s="40" t="s">
        <v>159</v>
      </c>
      <c r="B81" s="41" t="s">
        <v>160</v>
      </c>
      <c r="C81" s="42" t="str">
        <f t="shared" si="5"/>
        <v>000 2 02 03015 00 0000 151</v>
      </c>
      <c r="D81" s="43">
        <v>1423900</v>
      </c>
      <c r="E81" s="43">
        <v>356000</v>
      </c>
      <c r="F81" s="44">
        <f t="shared" si="4"/>
        <v>25.001755741273968</v>
      </c>
    </row>
    <row r="82" spans="1:6" ht="36">
      <c r="A82" s="40" t="s">
        <v>161</v>
      </c>
      <c r="B82" s="41" t="s">
        <v>162</v>
      </c>
      <c r="C82" s="42" t="str">
        <f t="shared" si="5"/>
        <v>000 2 02 03015 05 0000 151</v>
      </c>
      <c r="D82" s="43">
        <v>1423900</v>
      </c>
      <c r="E82" s="43">
        <v>356000</v>
      </c>
      <c r="F82" s="44">
        <f t="shared" si="4"/>
        <v>25.001755741273968</v>
      </c>
    </row>
    <row r="83" spans="1:6" ht="36">
      <c r="A83" s="40" t="s">
        <v>163</v>
      </c>
      <c r="B83" s="41" t="s">
        <v>164</v>
      </c>
      <c r="C83" s="42" t="str">
        <f t="shared" si="5"/>
        <v>000 2 02 03021 00 0000 151</v>
      </c>
      <c r="D83" s="43">
        <v>841800</v>
      </c>
      <c r="E83" s="43">
        <v>451600</v>
      </c>
      <c r="F83" s="44">
        <f t="shared" si="4"/>
        <v>53.646947018294135</v>
      </c>
    </row>
    <row r="84" spans="1:6" ht="36">
      <c r="A84" s="40" t="s">
        <v>165</v>
      </c>
      <c r="B84" s="41" t="s">
        <v>166</v>
      </c>
      <c r="C84" s="42" t="str">
        <f t="shared" si="5"/>
        <v>000 2 02 03021 05 0000 151</v>
      </c>
      <c r="D84" s="43">
        <v>841800</v>
      </c>
      <c r="E84" s="43">
        <v>451600</v>
      </c>
      <c r="F84" s="44">
        <f t="shared" si="4"/>
        <v>53.646947018294135</v>
      </c>
    </row>
    <row r="85" spans="1:6" ht="24">
      <c r="A85" s="40" t="s">
        <v>167</v>
      </c>
      <c r="B85" s="41" t="s">
        <v>168</v>
      </c>
      <c r="C85" s="42" t="str">
        <f t="shared" si="5"/>
        <v>000 2 02 03024 00 0000 151</v>
      </c>
      <c r="D85" s="43">
        <v>126168100</v>
      </c>
      <c r="E85" s="43">
        <v>22400820</v>
      </c>
      <c r="F85" s="44">
        <f t="shared" si="4"/>
        <v>17.754741491708284</v>
      </c>
    </row>
    <row r="86" spans="1:6" ht="24">
      <c r="A86" s="40" t="s">
        <v>169</v>
      </c>
      <c r="B86" s="41" t="s">
        <v>170</v>
      </c>
      <c r="C86" s="42" t="str">
        <f t="shared" si="5"/>
        <v>000 2 02 03024 05 0000 151</v>
      </c>
      <c r="D86" s="43">
        <v>126168100</v>
      </c>
      <c r="E86" s="43">
        <v>22400820</v>
      </c>
      <c r="F86" s="44">
        <f t="shared" si="4"/>
        <v>17.754741491708284</v>
      </c>
    </row>
    <row r="87" spans="1:6" ht="60">
      <c r="A87" s="40" t="s">
        <v>171</v>
      </c>
      <c r="B87" s="41" t="s">
        <v>172</v>
      </c>
      <c r="C87" s="42" t="str">
        <f t="shared" si="5"/>
        <v>000 2 02 03026 00 0000 151</v>
      </c>
      <c r="D87" s="43">
        <v>3485100</v>
      </c>
      <c r="E87" s="43"/>
      <c r="F87" s="44">
        <f t="shared" si="4"/>
        <v>0</v>
      </c>
    </row>
    <row r="88" spans="1:6" ht="60">
      <c r="A88" s="40" t="s">
        <v>173</v>
      </c>
      <c r="B88" s="41" t="s">
        <v>174</v>
      </c>
      <c r="C88" s="42" t="str">
        <f t="shared" si="5"/>
        <v>000 2 02 03026 05 0000 151</v>
      </c>
      <c r="D88" s="43">
        <v>3485100</v>
      </c>
      <c r="E88" s="43"/>
      <c r="F88" s="44">
        <f t="shared" si="4"/>
        <v>0</v>
      </c>
    </row>
    <row r="89" spans="1:6" ht="36">
      <c r="A89" s="40" t="s">
        <v>175</v>
      </c>
      <c r="B89" s="41" t="s">
        <v>176</v>
      </c>
      <c r="C89" s="42" t="str">
        <f t="shared" si="5"/>
        <v>000 2 02 03027 00 0000 151</v>
      </c>
      <c r="D89" s="43">
        <v>16298700</v>
      </c>
      <c r="E89" s="43">
        <v>2680559</v>
      </c>
      <c r="F89" s="44">
        <f t="shared" si="4"/>
        <v>16.446458920036566</v>
      </c>
    </row>
    <row r="90" spans="1:6" ht="36">
      <c r="A90" s="40" t="s">
        <v>177</v>
      </c>
      <c r="B90" s="41" t="s">
        <v>178</v>
      </c>
      <c r="C90" s="42" t="str">
        <f t="shared" si="5"/>
        <v>000 2 02 03027 05 0000 151</v>
      </c>
      <c r="D90" s="43">
        <v>16298700</v>
      </c>
      <c r="E90" s="43">
        <v>2680559</v>
      </c>
      <c r="F90" s="44">
        <f t="shared" si="4"/>
        <v>16.446458920036566</v>
      </c>
    </row>
    <row r="91" spans="1:6" ht="60">
      <c r="A91" s="40" t="s">
        <v>179</v>
      </c>
      <c r="B91" s="41" t="s">
        <v>180</v>
      </c>
      <c r="C91" s="42" t="str">
        <f t="shared" si="5"/>
        <v>000 2 02 03029 00 0000 151</v>
      </c>
      <c r="D91" s="43">
        <v>2130400</v>
      </c>
      <c r="E91" s="43">
        <v>402453</v>
      </c>
      <c r="F91" s="44">
        <f t="shared" si="4"/>
        <v>18.890959444235826</v>
      </c>
    </row>
    <row r="92" spans="1:6" ht="60">
      <c r="A92" s="40" t="s">
        <v>181</v>
      </c>
      <c r="B92" s="41" t="s">
        <v>182</v>
      </c>
      <c r="C92" s="42" t="str">
        <f t="shared" si="5"/>
        <v>000 2 02 03029 05 0000 151</v>
      </c>
      <c r="D92" s="43">
        <v>2130400</v>
      </c>
      <c r="E92" s="43">
        <v>402453</v>
      </c>
      <c r="F92" s="44">
        <f t="shared" si="4"/>
        <v>18.890959444235826</v>
      </c>
    </row>
    <row r="93" spans="1:6" ht="12.75">
      <c r="A93" s="40" t="s">
        <v>10</v>
      </c>
      <c r="B93" s="41" t="s">
        <v>183</v>
      </c>
      <c r="C93" s="42" t="str">
        <f t="shared" si="5"/>
        <v>000 2 02 04000 00 0000 151</v>
      </c>
      <c r="D93" s="43">
        <v>699404</v>
      </c>
      <c r="E93" s="43"/>
      <c r="F93" s="44">
        <f t="shared" si="4"/>
        <v>0</v>
      </c>
    </row>
    <row r="94" spans="1:6" ht="48">
      <c r="A94" s="40" t="s">
        <v>184</v>
      </c>
      <c r="B94" s="41" t="s">
        <v>185</v>
      </c>
      <c r="C94" s="42" t="str">
        <f t="shared" si="5"/>
        <v>000 2 02 04014 00 0000 151</v>
      </c>
      <c r="D94" s="43">
        <v>542904</v>
      </c>
      <c r="E94" s="43"/>
      <c r="F94" s="44">
        <f t="shared" si="4"/>
        <v>0</v>
      </c>
    </row>
    <row r="95" spans="1:6" ht="60">
      <c r="A95" s="40" t="s">
        <v>186</v>
      </c>
      <c r="B95" s="41" t="s">
        <v>187</v>
      </c>
      <c r="C95" s="42" t="str">
        <f t="shared" si="5"/>
        <v>000 2 02 04014 05 0000 151</v>
      </c>
      <c r="D95" s="43">
        <v>542904</v>
      </c>
      <c r="E95" s="43"/>
      <c r="F95" s="44">
        <f t="shared" si="4"/>
        <v>0</v>
      </c>
    </row>
    <row r="96" spans="1:6" ht="48">
      <c r="A96" s="40" t="s">
        <v>188</v>
      </c>
      <c r="B96" s="41" t="s">
        <v>189</v>
      </c>
      <c r="C96" s="42" t="str">
        <f t="shared" si="5"/>
        <v>000 2 02 04025 00 0000 151</v>
      </c>
      <c r="D96" s="43">
        <v>156500</v>
      </c>
      <c r="E96" s="43"/>
      <c r="F96" s="44">
        <f t="shared" si="4"/>
        <v>0</v>
      </c>
    </row>
    <row r="97" spans="1:6" ht="36">
      <c r="A97" s="40" t="s">
        <v>190</v>
      </c>
      <c r="B97" s="41" t="s">
        <v>191</v>
      </c>
      <c r="C97" s="42" t="str">
        <f t="shared" si="5"/>
        <v>000 2 02 04025 05 0000 151</v>
      </c>
      <c r="D97" s="43">
        <v>156500</v>
      </c>
      <c r="E97" s="43"/>
      <c r="F97" s="44">
        <f t="shared" si="4"/>
        <v>0</v>
      </c>
    </row>
    <row r="98" spans="1:6" ht="36">
      <c r="A98" s="40" t="s">
        <v>192</v>
      </c>
      <c r="B98" s="41" t="s">
        <v>193</v>
      </c>
      <c r="C98" s="42" t="str">
        <f t="shared" si="5"/>
        <v>000 2 19 00000 00 0000 000</v>
      </c>
      <c r="D98" s="43"/>
      <c r="E98" s="43">
        <v>-999289.37</v>
      </c>
      <c r="F98" s="45" t="s">
        <v>738</v>
      </c>
    </row>
    <row r="99" spans="1:6" ht="36">
      <c r="A99" s="40" t="s">
        <v>194</v>
      </c>
      <c r="B99" s="41" t="s">
        <v>195</v>
      </c>
      <c r="C99" s="42" t="str">
        <f t="shared" si="5"/>
        <v>000 2 19 05000 05 0000 151</v>
      </c>
      <c r="D99" s="43"/>
      <c r="E99" s="43">
        <v>-999289.37</v>
      </c>
      <c r="F99" s="45" t="s">
        <v>738</v>
      </c>
    </row>
    <row r="100" spans="1:5" ht="12.75">
      <c r="A100" s="34"/>
      <c r="B100" s="30"/>
      <c r="C100" s="35"/>
      <c r="D100" s="26"/>
      <c r="E100" s="27"/>
    </row>
  </sheetData>
  <sheetProtection/>
  <mergeCells count="3">
    <mergeCell ref="A1:F1"/>
    <mergeCell ref="A3:A4"/>
    <mergeCell ref="B3:C4"/>
  </mergeCells>
  <printOptions/>
  <pageMargins left="0.1968503937007874" right="0.1968503937007874" top="0.15748031496062992" bottom="0.3937007874015748" header="0.1968503937007874" footer="0.1968503937007874"/>
  <pageSetup horizontalDpi="600" verticalDpi="600" orientation="portrait" paperSize="8" scale="8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5"/>
  <sheetViews>
    <sheetView zoomScalePageLayoutView="0" workbookViewId="0" topLeftCell="A448">
      <selection activeCell="D450" sqref="D450"/>
    </sheetView>
  </sheetViews>
  <sheetFormatPr defaultColWidth="9.00390625" defaultRowHeight="12.75"/>
  <cols>
    <col min="1" max="1" width="38.875" style="0" customWidth="1"/>
    <col min="2" max="2" width="15.75390625" style="0" hidden="1" customWidth="1"/>
    <col min="3" max="3" width="27.875" style="0" customWidth="1"/>
    <col min="4" max="4" width="14.125" style="0" customWidth="1"/>
    <col min="5" max="5" width="14.00390625" style="0" customWidth="1"/>
    <col min="6" max="6" width="14.125" style="0" customWidth="1"/>
  </cols>
  <sheetData>
    <row r="1" ht="12.75">
      <c r="A1" s="17"/>
    </row>
    <row r="2" spans="1:7" ht="15">
      <c r="A2" s="65" t="s">
        <v>0</v>
      </c>
      <c r="B2" s="65"/>
      <c r="C2" s="65"/>
      <c r="D2" s="65"/>
      <c r="E2" s="65"/>
      <c r="F2" s="65"/>
      <c r="G2" s="65"/>
    </row>
    <row r="3" spans="1:4" ht="12.75">
      <c r="A3" s="6"/>
      <c r="B3" s="6"/>
      <c r="C3" s="6"/>
      <c r="D3" s="5"/>
    </row>
    <row r="4" spans="1:6" s="10" customFormat="1" ht="26.25" customHeight="1">
      <c r="A4" s="66" t="s">
        <v>2</v>
      </c>
      <c r="B4" s="68" t="s">
        <v>4</v>
      </c>
      <c r="C4" s="68" t="s">
        <v>7</v>
      </c>
      <c r="D4" s="46" t="s">
        <v>735</v>
      </c>
      <c r="E4" s="47" t="s">
        <v>736</v>
      </c>
      <c r="F4" s="48" t="s">
        <v>737</v>
      </c>
    </row>
    <row r="5" spans="1:6" s="10" customFormat="1" ht="36">
      <c r="A5" s="67"/>
      <c r="B5" s="69"/>
      <c r="C5" s="69"/>
      <c r="D5" s="33" t="s">
        <v>9</v>
      </c>
      <c r="E5" s="33" t="s">
        <v>9</v>
      </c>
      <c r="F5" s="33" t="s">
        <v>9</v>
      </c>
    </row>
    <row r="6" spans="1:6" s="10" customFormat="1" ht="12.75">
      <c r="A6" s="23">
        <v>1</v>
      </c>
      <c r="B6" s="24" t="s">
        <v>5</v>
      </c>
      <c r="C6" s="31">
        <v>3</v>
      </c>
      <c r="D6" s="25">
        <v>4</v>
      </c>
      <c r="E6" s="29">
        <v>5</v>
      </c>
      <c r="F6" s="38">
        <v>6</v>
      </c>
    </row>
    <row r="7" spans="1:6" s="10" customFormat="1" ht="12.75">
      <c r="A7" s="49" t="s">
        <v>196</v>
      </c>
      <c r="B7" s="50" t="s">
        <v>197</v>
      </c>
      <c r="C7" s="51" t="str">
        <f aca="true" t="shared" si="0" ref="C7:C64">IF(OR(LEFT(B7,5)="000 9",LEFT(B7,5)="000 7"),"X",B7)</f>
        <v>X</v>
      </c>
      <c r="D7" s="52">
        <v>332101574</v>
      </c>
      <c r="E7" s="52">
        <v>45124591.89</v>
      </c>
      <c r="F7" s="53">
        <f>E7/D7*100</f>
        <v>13.587587480088246</v>
      </c>
    </row>
    <row r="8" spans="1:6" s="10" customFormat="1" ht="12.75">
      <c r="A8" s="49" t="s">
        <v>198</v>
      </c>
      <c r="B8" s="50" t="s">
        <v>199</v>
      </c>
      <c r="C8" s="51" t="str">
        <f t="shared" si="0"/>
        <v>000 0100 0000000 000 000</v>
      </c>
      <c r="D8" s="52">
        <v>46889612.59</v>
      </c>
      <c r="E8" s="52">
        <v>5821656.11</v>
      </c>
      <c r="F8" s="53">
        <f aca="true" t="shared" si="1" ref="F8:F65">E8/D8*100</f>
        <v>12.415662634929864</v>
      </c>
    </row>
    <row r="9" spans="1:6" s="10" customFormat="1" ht="12.75">
      <c r="A9" s="49" t="s">
        <v>200</v>
      </c>
      <c r="B9" s="50" t="s">
        <v>201</v>
      </c>
      <c r="C9" s="51" t="str">
        <f t="shared" si="0"/>
        <v>000 0100 0000000 000 200</v>
      </c>
      <c r="D9" s="52">
        <v>41192018.59</v>
      </c>
      <c r="E9" s="52">
        <v>5440788.66</v>
      </c>
      <c r="F9" s="53">
        <f t="shared" si="1"/>
        <v>13.208356488071782</v>
      </c>
    </row>
    <row r="10" spans="1:6" s="10" customFormat="1" ht="25.5">
      <c r="A10" s="49" t="s">
        <v>202</v>
      </c>
      <c r="B10" s="50" t="s">
        <v>203</v>
      </c>
      <c r="C10" s="51" t="str">
        <f t="shared" si="0"/>
        <v>000 0100 0000000 000 210</v>
      </c>
      <c r="D10" s="52">
        <v>27111710</v>
      </c>
      <c r="E10" s="52">
        <v>4260364.58</v>
      </c>
      <c r="F10" s="53">
        <f t="shared" si="1"/>
        <v>15.714112389074684</v>
      </c>
    </row>
    <row r="11" spans="1:6" s="10" customFormat="1" ht="12.75">
      <c r="A11" s="49" t="s">
        <v>204</v>
      </c>
      <c r="B11" s="50" t="s">
        <v>205</v>
      </c>
      <c r="C11" s="51" t="str">
        <f t="shared" si="0"/>
        <v>000 0100 0000000 000 211</v>
      </c>
      <c r="D11" s="52">
        <v>20549613</v>
      </c>
      <c r="E11" s="52">
        <v>3113320.84</v>
      </c>
      <c r="F11" s="53">
        <f t="shared" si="1"/>
        <v>15.150265068252136</v>
      </c>
    </row>
    <row r="12" spans="1:6" s="10" customFormat="1" ht="12.75">
      <c r="A12" s="49" t="s">
        <v>206</v>
      </c>
      <c r="B12" s="50" t="s">
        <v>207</v>
      </c>
      <c r="C12" s="51" t="str">
        <f t="shared" si="0"/>
        <v>000 0100 0000000 000 212</v>
      </c>
      <c r="D12" s="52">
        <v>278700</v>
      </c>
      <c r="E12" s="52">
        <v>11200</v>
      </c>
      <c r="F12" s="53">
        <f t="shared" si="1"/>
        <v>4.018658055256549</v>
      </c>
    </row>
    <row r="13" spans="1:6" s="10" customFormat="1" ht="12.75">
      <c r="A13" s="49" t="s">
        <v>208</v>
      </c>
      <c r="B13" s="50" t="s">
        <v>209</v>
      </c>
      <c r="C13" s="51" t="str">
        <f t="shared" si="0"/>
        <v>000 0100 0000000 000 213</v>
      </c>
      <c r="D13" s="52">
        <v>6283397</v>
      </c>
      <c r="E13" s="52">
        <v>1135843.74</v>
      </c>
      <c r="F13" s="53">
        <f t="shared" si="1"/>
        <v>18.076905533742337</v>
      </c>
    </row>
    <row r="14" spans="1:6" s="10" customFormat="1" ht="12.75">
      <c r="A14" s="49" t="s">
        <v>210</v>
      </c>
      <c r="B14" s="50" t="s">
        <v>211</v>
      </c>
      <c r="C14" s="51" t="str">
        <f t="shared" si="0"/>
        <v>000 0100 0000000 000 220</v>
      </c>
      <c r="D14" s="52">
        <v>11547808.59</v>
      </c>
      <c r="E14" s="52">
        <v>1137076.56</v>
      </c>
      <c r="F14" s="53">
        <f t="shared" si="1"/>
        <v>9.846686937508375</v>
      </c>
    </row>
    <row r="15" spans="1:6" s="10" customFormat="1" ht="12.75">
      <c r="A15" s="49" t="s">
        <v>212</v>
      </c>
      <c r="B15" s="50" t="s">
        <v>213</v>
      </c>
      <c r="C15" s="51" t="str">
        <f t="shared" si="0"/>
        <v>000 0100 0000000 000 221</v>
      </c>
      <c r="D15" s="52">
        <v>1316300</v>
      </c>
      <c r="E15" s="52">
        <v>164958.11</v>
      </c>
      <c r="F15" s="53">
        <f t="shared" si="1"/>
        <v>12.531953961862797</v>
      </c>
    </row>
    <row r="16" spans="1:6" s="10" customFormat="1" ht="12.75">
      <c r="A16" s="49" t="s">
        <v>214</v>
      </c>
      <c r="B16" s="50" t="s">
        <v>215</v>
      </c>
      <c r="C16" s="51" t="str">
        <f t="shared" si="0"/>
        <v>000 0100 0000000 000 222</v>
      </c>
      <c r="D16" s="52">
        <v>135200</v>
      </c>
      <c r="E16" s="52">
        <v>10341.7</v>
      </c>
      <c r="F16" s="53">
        <f t="shared" si="1"/>
        <v>7.649186390532544</v>
      </c>
    </row>
    <row r="17" spans="1:6" s="10" customFormat="1" ht="12.75">
      <c r="A17" s="49" t="s">
        <v>216</v>
      </c>
      <c r="B17" s="50" t="s">
        <v>217</v>
      </c>
      <c r="C17" s="51" t="str">
        <f t="shared" si="0"/>
        <v>000 0100 0000000 000 223</v>
      </c>
      <c r="D17" s="52">
        <v>2871200</v>
      </c>
      <c r="E17" s="52">
        <v>526689.69</v>
      </c>
      <c r="F17" s="53">
        <f t="shared" si="1"/>
        <v>18.343887224853717</v>
      </c>
    </row>
    <row r="18" spans="1:6" s="10" customFormat="1" ht="25.5">
      <c r="A18" s="49" t="s">
        <v>218</v>
      </c>
      <c r="B18" s="50" t="s">
        <v>219</v>
      </c>
      <c r="C18" s="51" t="str">
        <f t="shared" si="0"/>
        <v>000 0100 0000000 000 224</v>
      </c>
      <c r="D18" s="52">
        <v>1598358.59</v>
      </c>
      <c r="E18" s="52">
        <v>15000</v>
      </c>
      <c r="F18" s="53">
        <f t="shared" si="1"/>
        <v>0.9384627513404236</v>
      </c>
    </row>
    <row r="19" spans="1:6" s="10" customFormat="1" ht="25.5">
      <c r="A19" s="49" t="s">
        <v>220</v>
      </c>
      <c r="B19" s="50" t="s">
        <v>221</v>
      </c>
      <c r="C19" s="51" t="str">
        <f t="shared" si="0"/>
        <v>000 0100 0000000 000 225</v>
      </c>
      <c r="D19" s="52">
        <v>1194700</v>
      </c>
      <c r="E19" s="52">
        <v>124781</v>
      </c>
      <c r="F19" s="53">
        <f t="shared" si="1"/>
        <v>10.444546748137608</v>
      </c>
    </row>
    <row r="20" spans="1:6" s="10" customFormat="1" ht="12.75">
      <c r="A20" s="49" t="s">
        <v>222</v>
      </c>
      <c r="B20" s="50" t="s">
        <v>223</v>
      </c>
      <c r="C20" s="51" t="str">
        <f t="shared" si="0"/>
        <v>000 0100 0000000 000 226</v>
      </c>
      <c r="D20" s="52">
        <v>4432050</v>
      </c>
      <c r="E20" s="52">
        <v>295306.06</v>
      </c>
      <c r="F20" s="53">
        <f t="shared" si="1"/>
        <v>6.6629677011766555</v>
      </c>
    </row>
    <row r="21" spans="1:6" s="10" customFormat="1" ht="12.75">
      <c r="A21" s="49" t="s">
        <v>226</v>
      </c>
      <c r="B21" s="50" t="s">
        <v>227</v>
      </c>
      <c r="C21" s="51" t="str">
        <f t="shared" si="0"/>
        <v>000 0100 0000000 000 260</v>
      </c>
      <c r="D21" s="52">
        <v>296900</v>
      </c>
      <c r="E21" s="52">
        <v>25922.02</v>
      </c>
      <c r="F21" s="53">
        <f t="shared" si="1"/>
        <v>8.730892556416302</v>
      </c>
    </row>
    <row r="22" spans="1:6" s="10" customFormat="1" ht="25.5">
      <c r="A22" s="49" t="s">
        <v>228</v>
      </c>
      <c r="B22" s="50" t="s">
        <v>229</v>
      </c>
      <c r="C22" s="51" t="str">
        <f t="shared" si="0"/>
        <v>000 0100 0000000 000 262</v>
      </c>
      <c r="D22" s="52">
        <v>296900</v>
      </c>
      <c r="E22" s="52">
        <v>25922.02</v>
      </c>
      <c r="F22" s="53">
        <f t="shared" si="1"/>
        <v>8.730892556416302</v>
      </c>
    </row>
    <row r="23" spans="1:6" s="10" customFormat="1" ht="12.75">
      <c r="A23" s="49" t="s">
        <v>230</v>
      </c>
      <c r="B23" s="50" t="s">
        <v>231</v>
      </c>
      <c r="C23" s="51" t="str">
        <f t="shared" si="0"/>
        <v>000 0100 0000000 000 290</v>
      </c>
      <c r="D23" s="52">
        <v>2235600</v>
      </c>
      <c r="E23" s="52">
        <v>17425.5</v>
      </c>
      <c r="F23" s="53">
        <f t="shared" si="1"/>
        <v>0.7794551798174987</v>
      </c>
    </row>
    <row r="24" spans="1:6" s="10" customFormat="1" ht="12.75">
      <c r="A24" s="49" t="s">
        <v>232</v>
      </c>
      <c r="B24" s="50" t="s">
        <v>233</v>
      </c>
      <c r="C24" s="51" t="str">
        <f t="shared" si="0"/>
        <v>000 0100 0000000 000 300</v>
      </c>
      <c r="D24" s="52">
        <v>5697594</v>
      </c>
      <c r="E24" s="52">
        <v>380867.45</v>
      </c>
      <c r="F24" s="53">
        <f t="shared" si="1"/>
        <v>6.684706737615913</v>
      </c>
    </row>
    <row r="25" spans="1:6" s="10" customFormat="1" ht="12.75">
      <c r="A25" s="49" t="s">
        <v>234</v>
      </c>
      <c r="B25" s="50" t="s">
        <v>235</v>
      </c>
      <c r="C25" s="51" t="str">
        <f t="shared" si="0"/>
        <v>000 0100 0000000 000 310</v>
      </c>
      <c r="D25" s="52">
        <v>2565700</v>
      </c>
      <c r="E25" s="52">
        <v>61035</v>
      </c>
      <c r="F25" s="53">
        <f t="shared" si="1"/>
        <v>2.3788829559184625</v>
      </c>
    </row>
    <row r="26" spans="1:6" s="10" customFormat="1" ht="25.5">
      <c r="A26" s="49" t="s">
        <v>236</v>
      </c>
      <c r="B26" s="50" t="s">
        <v>237</v>
      </c>
      <c r="C26" s="51" t="str">
        <f t="shared" si="0"/>
        <v>000 0100 0000000 000 340</v>
      </c>
      <c r="D26" s="52">
        <v>3131894</v>
      </c>
      <c r="E26" s="52">
        <v>319832.45</v>
      </c>
      <c r="F26" s="53">
        <f t="shared" si="1"/>
        <v>10.21210966910119</v>
      </c>
    </row>
    <row r="27" spans="1:6" s="10" customFormat="1" ht="63.75">
      <c r="A27" s="49" t="s">
        <v>238</v>
      </c>
      <c r="B27" s="50" t="s">
        <v>239</v>
      </c>
      <c r="C27" s="51" t="str">
        <f t="shared" si="0"/>
        <v>000 0103 0000000 000 000</v>
      </c>
      <c r="D27" s="52">
        <v>3551500</v>
      </c>
      <c r="E27" s="52">
        <v>505839.17</v>
      </c>
      <c r="F27" s="53">
        <f t="shared" si="1"/>
        <v>14.242972546811206</v>
      </c>
    </row>
    <row r="28" spans="1:6" s="10" customFormat="1" ht="12.75">
      <c r="A28" s="49" t="s">
        <v>200</v>
      </c>
      <c r="B28" s="50" t="s">
        <v>240</v>
      </c>
      <c r="C28" s="51" t="str">
        <f t="shared" si="0"/>
        <v>000 0103 0000000 000 200</v>
      </c>
      <c r="D28" s="52">
        <v>3295600</v>
      </c>
      <c r="E28" s="52">
        <v>505839.17</v>
      </c>
      <c r="F28" s="53">
        <f t="shared" si="1"/>
        <v>15.348924930209975</v>
      </c>
    </row>
    <row r="29" spans="1:6" s="10" customFormat="1" ht="25.5">
      <c r="A29" s="49" t="s">
        <v>202</v>
      </c>
      <c r="B29" s="50" t="s">
        <v>241</v>
      </c>
      <c r="C29" s="51" t="str">
        <f t="shared" si="0"/>
        <v>000 0103 0000000 000 210</v>
      </c>
      <c r="D29" s="52">
        <v>2355200</v>
      </c>
      <c r="E29" s="52">
        <v>461990.75</v>
      </c>
      <c r="F29" s="53">
        <f t="shared" si="1"/>
        <v>19.615775730298914</v>
      </c>
    </row>
    <row r="30" spans="1:6" s="10" customFormat="1" ht="12.75">
      <c r="A30" s="49" t="s">
        <v>204</v>
      </c>
      <c r="B30" s="50" t="s">
        <v>242</v>
      </c>
      <c r="C30" s="51" t="str">
        <f t="shared" si="0"/>
        <v>000 0103 0000000 000 211</v>
      </c>
      <c r="D30" s="52">
        <v>1606000</v>
      </c>
      <c r="E30" s="52">
        <v>351605.9</v>
      </c>
      <c r="F30" s="53">
        <f t="shared" si="1"/>
        <v>21.893268991282692</v>
      </c>
    </row>
    <row r="31" spans="1:6" s="10" customFormat="1" ht="12.75">
      <c r="A31" s="49" t="s">
        <v>206</v>
      </c>
      <c r="B31" s="50" t="s">
        <v>243</v>
      </c>
      <c r="C31" s="51" t="str">
        <f t="shared" si="0"/>
        <v>000 0103 0000000 000 212</v>
      </c>
      <c r="D31" s="52">
        <v>199900</v>
      </c>
      <c r="E31" s="52"/>
      <c r="F31" s="53">
        <f t="shared" si="1"/>
        <v>0</v>
      </c>
    </row>
    <row r="32" spans="1:6" s="10" customFormat="1" ht="12.75">
      <c r="A32" s="49" t="s">
        <v>208</v>
      </c>
      <c r="B32" s="50" t="s">
        <v>244</v>
      </c>
      <c r="C32" s="51" t="str">
        <f t="shared" si="0"/>
        <v>000 0103 0000000 000 213</v>
      </c>
      <c r="D32" s="52">
        <v>549300</v>
      </c>
      <c r="E32" s="52">
        <v>110384.85</v>
      </c>
      <c r="F32" s="53">
        <f t="shared" si="1"/>
        <v>20.09554888039323</v>
      </c>
    </row>
    <row r="33" spans="1:6" s="10" customFormat="1" ht="12.75">
      <c r="A33" s="49" t="s">
        <v>210</v>
      </c>
      <c r="B33" s="50" t="s">
        <v>245</v>
      </c>
      <c r="C33" s="51" t="str">
        <f t="shared" si="0"/>
        <v>000 0103 0000000 000 220</v>
      </c>
      <c r="D33" s="52">
        <v>828500</v>
      </c>
      <c r="E33" s="52">
        <v>37268.42</v>
      </c>
      <c r="F33" s="53">
        <f t="shared" si="1"/>
        <v>4.498300543150272</v>
      </c>
    </row>
    <row r="34" spans="1:6" s="10" customFormat="1" ht="12.75">
      <c r="A34" s="49" t="s">
        <v>212</v>
      </c>
      <c r="B34" s="50" t="s">
        <v>246</v>
      </c>
      <c r="C34" s="51" t="str">
        <f t="shared" si="0"/>
        <v>000 0103 0000000 000 221</v>
      </c>
      <c r="D34" s="52">
        <v>99500</v>
      </c>
      <c r="E34" s="52">
        <v>9268.42</v>
      </c>
      <c r="F34" s="53">
        <f t="shared" si="1"/>
        <v>9.314994974874372</v>
      </c>
    </row>
    <row r="35" spans="1:6" s="10" customFormat="1" ht="12.75">
      <c r="A35" s="49" t="s">
        <v>214</v>
      </c>
      <c r="B35" s="50" t="s">
        <v>247</v>
      </c>
      <c r="C35" s="51" t="str">
        <f t="shared" si="0"/>
        <v>000 0103 0000000 000 222</v>
      </c>
      <c r="D35" s="52">
        <v>9000</v>
      </c>
      <c r="E35" s="52"/>
      <c r="F35" s="53">
        <f t="shared" si="1"/>
        <v>0</v>
      </c>
    </row>
    <row r="36" spans="1:6" s="10" customFormat="1" ht="21.75" customHeight="1">
      <c r="A36" s="49" t="s">
        <v>220</v>
      </c>
      <c r="B36" s="50" t="s">
        <v>248</v>
      </c>
      <c r="C36" s="51" t="str">
        <f t="shared" si="0"/>
        <v>000 0103 0000000 000 225</v>
      </c>
      <c r="D36" s="52">
        <v>96000</v>
      </c>
      <c r="E36" s="52"/>
      <c r="F36" s="53">
        <f t="shared" si="1"/>
        <v>0</v>
      </c>
    </row>
    <row r="37" spans="1:6" s="10" customFormat="1" ht="12.75">
      <c r="A37" s="49" t="s">
        <v>222</v>
      </c>
      <c r="B37" s="50" t="s">
        <v>249</v>
      </c>
      <c r="C37" s="51" t="str">
        <f t="shared" si="0"/>
        <v>000 0103 0000000 000 226</v>
      </c>
      <c r="D37" s="52">
        <v>624000</v>
      </c>
      <c r="E37" s="52">
        <v>28000</v>
      </c>
      <c r="F37" s="53">
        <f t="shared" si="1"/>
        <v>4.487179487179487</v>
      </c>
    </row>
    <row r="38" spans="1:6" s="10" customFormat="1" ht="12.75">
      <c r="A38" s="49" t="s">
        <v>226</v>
      </c>
      <c r="B38" s="50" t="s">
        <v>250</v>
      </c>
      <c r="C38" s="51" t="str">
        <f t="shared" si="0"/>
        <v>000 0103 0000000 000 260</v>
      </c>
      <c r="D38" s="52">
        <v>74200</v>
      </c>
      <c r="E38" s="52">
        <v>6580</v>
      </c>
      <c r="F38" s="53">
        <f t="shared" si="1"/>
        <v>8.867924528301886</v>
      </c>
    </row>
    <row r="39" spans="1:6" s="10" customFormat="1" ht="25.5">
      <c r="A39" s="49" t="s">
        <v>228</v>
      </c>
      <c r="B39" s="50" t="s">
        <v>251</v>
      </c>
      <c r="C39" s="51" t="str">
        <f t="shared" si="0"/>
        <v>000 0103 0000000 000 262</v>
      </c>
      <c r="D39" s="52">
        <v>74200</v>
      </c>
      <c r="E39" s="52">
        <v>6580</v>
      </c>
      <c r="F39" s="53">
        <f t="shared" si="1"/>
        <v>8.867924528301886</v>
      </c>
    </row>
    <row r="40" spans="1:6" s="10" customFormat="1" ht="12.75">
      <c r="A40" s="49" t="s">
        <v>230</v>
      </c>
      <c r="B40" s="50" t="s">
        <v>252</v>
      </c>
      <c r="C40" s="51" t="str">
        <f t="shared" si="0"/>
        <v>000 0103 0000000 000 290</v>
      </c>
      <c r="D40" s="52">
        <v>37700</v>
      </c>
      <c r="E40" s="52"/>
      <c r="F40" s="53">
        <f t="shared" si="1"/>
        <v>0</v>
      </c>
    </row>
    <row r="41" spans="1:6" s="10" customFormat="1" ht="12.75">
      <c r="A41" s="49" t="s">
        <v>232</v>
      </c>
      <c r="B41" s="50" t="s">
        <v>253</v>
      </c>
      <c r="C41" s="51" t="str">
        <f t="shared" si="0"/>
        <v>000 0103 0000000 000 300</v>
      </c>
      <c r="D41" s="52">
        <v>255900</v>
      </c>
      <c r="E41" s="52"/>
      <c r="F41" s="53">
        <f t="shared" si="1"/>
        <v>0</v>
      </c>
    </row>
    <row r="42" spans="1:6" s="10" customFormat="1" ht="25.5">
      <c r="A42" s="49" t="s">
        <v>236</v>
      </c>
      <c r="B42" s="50" t="s">
        <v>254</v>
      </c>
      <c r="C42" s="51" t="str">
        <f t="shared" si="0"/>
        <v>000 0103 0000000 000 340</v>
      </c>
      <c r="D42" s="52">
        <v>255900</v>
      </c>
      <c r="E42" s="52"/>
      <c r="F42" s="53">
        <f t="shared" si="1"/>
        <v>0</v>
      </c>
    </row>
    <row r="43" spans="1:6" s="10" customFormat="1" ht="67.5" customHeight="1">
      <c r="A43" s="49" t="s">
        <v>255</v>
      </c>
      <c r="B43" s="50" t="s">
        <v>256</v>
      </c>
      <c r="C43" s="51" t="str">
        <f t="shared" si="0"/>
        <v>000 0104 0000000 000 000</v>
      </c>
      <c r="D43" s="52">
        <v>16029708.59</v>
      </c>
      <c r="E43" s="52">
        <v>2123541.32</v>
      </c>
      <c r="F43" s="53">
        <f t="shared" si="1"/>
        <v>13.247535400142915</v>
      </c>
    </row>
    <row r="44" spans="1:6" s="10" customFormat="1" ht="12.75">
      <c r="A44" s="49" t="s">
        <v>200</v>
      </c>
      <c r="B44" s="50" t="s">
        <v>257</v>
      </c>
      <c r="C44" s="51" t="str">
        <f t="shared" si="0"/>
        <v>000 0104 0000000 000 200</v>
      </c>
      <c r="D44" s="52">
        <v>15764708.59</v>
      </c>
      <c r="E44" s="52">
        <v>2123541.32</v>
      </c>
      <c r="F44" s="53">
        <f t="shared" si="1"/>
        <v>13.470222477483803</v>
      </c>
    </row>
    <row r="45" spans="1:6" s="10" customFormat="1" ht="25.5">
      <c r="A45" s="49" t="s">
        <v>202</v>
      </c>
      <c r="B45" s="50" t="s">
        <v>258</v>
      </c>
      <c r="C45" s="51" t="str">
        <f t="shared" si="0"/>
        <v>000 0104 0000000 000 210</v>
      </c>
      <c r="D45" s="52">
        <v>14691100</v>
      </c>
      <c r="E45" s="52">
        <v>1912305.72</v>
      </c>
      <c r="F45" s="53">
        <f t="shared" si="1"/>
        <v>13.016763346515917</v>
      </c>
    </row>
    <row r="46" spans="1:6" s="10" customFormat="1" ht="12.75">
      <c r="A46" s="49" t="s">
        <v>204</v>
      </c>
      <c r="B46" s="50" t="s">
        <v>259</v>
      </c>
      <c r="C46" s="51" t="str">
        <f t="shared" si="0"/>
        <v>000 0104 0000000 000 211</v>
      </c>
      <c r="D46" s="52">
        <v>11234000</v>
      </c>
      <c r="E46" s="52">
        <v>1425323.97</v>
      </c>
      <c r="F46" s="53">
        <f t="shared" si="1"/>
        <v>12.687590973829446</v>
      </c>
    </row>
    <row r="47" spans="1:6" s="10" customFormat="1" ht="12.75">
      <c r="A47" s="49" t="s">
        <v>206</v>
      </c>
      <c r="B47" s="50" t="s">
        <v>260</v>
      </c>
      <c r="C47" s="51" t="str">
        <f t="shared" si="0"/>
        <v>000 0104 0000000 000 212</v>
      </c>
      <c r="D47" s="52">
        <v>63800</v>
      </c>
      <c r="E47" s="52">
        <v>11200</v>
      </c>
      <c r="F47" s="53">
        <f t="shared" si="1"/>
        <v>17.55485893416928</v>
      </c>
    </row>
    <row r="48" spans="1:6" s="10" customFormat="1" ht="12.75">
      <c r="A48" s="49" t="s">
        <v>208</v>
      </c>
      <c r="B48" s="50" t="s">
        <v>261</v>
      </c>
      <c r="C48" s="51" t="str">
        <f t="shared" si="0"/>
        <v>000 0104 0000000 000 213</v>
      </c>
      <c r="D48" s="52">
        <v>3393300</v>
      </c>
      <c r="E48" s="52">
        <v>475781.75</v>
      </c>
      <c r="F48" s="53">
        <f t="shared" si="1"/>
        <v>14.021210915627854</v>
      </c>
    </row>
    <row r="49" spans="1:6" s="10" customFormat="1" ht="12.75">
      <c r="A49" s="49" t="s">
        <v>210</v>
      </c>
      <c r="B49" s="50" t="s">
        <v>262</v>
      </c>
      <c r="C49" s="51" t="str">
        <f t="shared" si="0"/>
        <v>000 0104 0000000 000 220</v>
      </c>
      <c r="D49" s="52">
        <v>1048608.59</v>
      </c>
      <c r="E49" s="52">
        <v>207286.4</v>
      </c>
      <c r="F49" s="53">
        <f t="shared" si="1"/>
        <v>19.76775719527531</v>
      </c>
    </row>
    <row r="50" spans="1:6" s="10" customFormat="1" ht="12.75">
      <c r="A50" s="49" t="s">
        <v>212</v>
      </c>
      <c r="B50" s="50" t="s">
        <v>263</v>
      </c>
      <c r="C50" s="51" t="str">
        <f t="shared" si="0"/>
        <v>000 0104 0000000 000 221</v>
      </c>
      <c r="D50" s="52">
        <v>80000</v>
      </c>
      <c r="E50" s="52">
        <v>4400</v>
      </c>
      <c r="F50" s="53">
        <f t="shared" si="1"/>
        <v>5.5</v>
      </c>
    </row>
    <row r="51" spans="1:6" s="10" customFormat="1" ht="12.75">
      <c r="A51" s="49" t="s">
        <v>214</v>
      </c>
      <c r="B51" s="50" t="s">
        <v>264</v>
      </c>
      <c r="C51" s="51" t="str">
        <f t="shared" si="0"/>
        <v>000 0104 0000000 000 222</v>
      </c>
      <c r="D51" s="52">
        <v>100000</v>
      </c>
      <c r="E51" s="52">
        <v>10341.7</v>
      </c>
      <c r="F51" s="53">
        <f t="shared" si="1"/>
        <v>10.341700000000001</v>
      </c>
    </row>
    <row r="52" spans="1:6" s="10" customFormat="1" ht="25.5">
      <c r="A52" s="49" t="s">
        <v>218</v>
      </c>
      <c r="B52" s="50" t="s">
        <v>265</v>
      </c>
      <c r="C52" s="51" t="str">
        <f t="shared" si="0"/>
        <v>000 0104 0000000 000 224</v>
      </c>
      <c r="D52" s="52">
        <v>94858.59</v>
      </c>
      <c r="E52" s="52">
        <v>15000</v>
      </c>
      <c r="F52" s="53">
        <f t="shared" si="1"/>
        <v>15.813011768359619</v>
      </c>
    </row>
    <row r="53" spans="1:6" s="10" customFormat="1" ht="25.5">
      <c r="A53" s="49" t="s">
        <v>220</v>
      </c>
      <c r="B53" s="50" t="s">
        <v>266</v>
      </c>
      <c r="C53" s="51" t="str">
        <f t="shared" si="0"/>
        <v>000 0104 0000000 000 225</v>
      </c>
      <c r="D53" s="52">
        <v>557000</v>
      </c>
      <c r="E53" s="52">
        <v>1416</v>
      </c>
      <c r="F53" s="53">
        <f t="shared" si="1"/>
        <v>0.2542190305206463</v>
      </c>
    </row>
    <row r="54" spans="1:6" s="10" customFormat="1" ht="12.75">
      <c r="A54" s="49" t="s">
        <v>222</v>
      </c>
      <c r="B54" s="50" t="s">
        <v>267</v>
      </c>
      <c r="C54" s="51" t="str">
        <f t="shared" si="0"/>
        <v>000 0104 0000000 000 226</v>
      </c>
      <c r="D54" s="52">
        <v>216750</v>
      </c>
      <c r="E54" s="52">
        <v>176128.7</v>
      </c>
      <c r="F54" s="53">
        <f t="shared" si="1"/>
        <v>81.25891580161478</v>
      </c>
    </row>
    <row r="55" spans="1:6" s="10" customFormat="1" ht="12.75">
      <c r="A55" s="49" t="s">
        <v>226</v>
      </c>
      <c r="B55" s="50" t="s">
        <v>268</v>
      </c>
      <c r="C55" s="51" t="str">
        <f t="shared" si="0"/>
        <v>000 0104 0000000 000 260</v>
      </c>
      <c r="D55" s="52">
        <v>10000</v>
      </c>
      <c r="E55" s="52">
        <v>3949.2</v>
      </c>
      <c r="F55" s="53">
        <f t="shared" si="1"/>
        <v>39.492</v>
      </c>
    </row>
    <row r="56" spans="1:6" s="10" customFormat="1" ht="25.5">
      <c r="A56" s="49" t="s">
        <v>228</v>
      </c>
      <c r="B56" s="50" t="s">
        <v>269</v>
      </c>
      <c r="C56" s="51" t="str">
        <f t="shared" si="0"/>
        <v>000 0104 0000000 000 262</v>
      </c>
      <c r="D56" s="52">
        <v>10000</v>
      </c>
      <c r="E56" s="52">
        <v>3949.2</v>
      </c>
      <c r="F56" s="53">
        <f t="shared" si="1"/>
        <v>39.492</v>
      </c>
    </row>
    <row r="57" spans="1:6" s="10" customFormat="1" ht="12.75">
      <c r="A57" s="49" t="s">
        <v>230</v>
      </c>
      <c r="B57" s="50" t="s">
        <v>270</v>
      </c>
      <c r="C57" s="51" t="str">
        <f t="shared" si="0"/>
        <v>000 0104 0000000 000 290</v>
      </c>
      <c r="D57" s="52">
        <v>15000</v>
      </c>
      <c r="E57" s="52"/>
      <c r="F57" s="53">
        <f t="shared" si="1"/>
        <v>0</v>
      </c>
    </row>
    <row r="58" spans="1:6" s="10" customFormat="1" ht="12.75">
      <c r="A58" s="49" t="s">
        <v>232</v>
      </c>
      <c r="B58" s="50" t="s">
        <v>271</v>
      </c>
      <c r="C58" s="51" t="str">
        <f t="shared" si="0"/>
        <v>000 0104 0000000 000 300</v>
      </c>
      <c r="D58" s="52">
        <v>265000</v>
      </c>
      <c r="E58" s="52"/>
      <c r="F58" s="53">
        <f t="shared" si="1"/>
        <v>0</v>
      </c>
    </row>
    <row r="59" spans="1:6" s="10" customFormat="1" ht="12.75">
      <c r="A59" s="49" t="s">
        <v>234</v>
      </c>
      <c r="B59" s="50" t="s">
        <v>272</v>
      </c>
      <c r="C59" s="51" t="str">
        <f t="shared" si="0"/>
        <v>000 0104 0000000 000 310</v>
      </c>
      <c r="D59" s="52">
        <v>150000</v>
      </c>
      <c r="E59" s="52"/>
      <c r="F59" s="53">
        <f t="shared" si="1"/>
        <v>0</v>
      </c>
    </row>
    <row r="60" spans="1:6" s="10" customFormat="1" ht="25.5">
      <c r="A60" s="49" t="s">
        <v>236</v>
      </c>
      <c r="B60" s="50" t="s">
        <v>273</v>
      </c>
      <c r="C60" s="51" t="str">
        <f t="shared" si="0"/>
        <v>000 0104 0000000 000 340</v>
      </c>
      <c r="D60" s="52">
        <v>115000</v>
      </c>
      <c r="E60" s="52"/>
      <c r="F60" s="53">
        <f t="shared" si="1"/>
        <v>0</v>
      </c>
    </row>
    <row r="61" spans="1:6" s="10" customFormat="1" ht="51">
      <c r="A61" s="49" t="s">
        <v>274</v>
      </c>
      <c r="B61" s="50" t="s">
        <v>275</v>
      </c>
      <c r="C61" s="51" t="str">
        <f t="shared" si="0"/>
        <v>000 0106 0000000 000 000</v>
      </c>
      <c r="D61" s="52">
        <v>3461200</v>
      </c>
      <c r="E61" s="52">
        <v>650184.15</v>
      </c>
      <c r="F61" s="53">
        <f t="shared" si="1"/>
        <v>18.784934415809545</v>
      </c>
    </row>
    <row r="62" spans="1:6" s="10" customFormat="1" ht="12.75">
      <c r="A62" s="49" t="s">
        <v>200</v>
      </c>
      <c r="B62" s="50" t="s">
        <v>276</v>
      </c>
      <c r="C62" s="51" t="str">
        <f t="shared" si="0"/>
        <v>000 0106 0000000 000 200</v>
      </c>
      <c r="D62" s="52">
        <v>3411200</v>
      </c>
      <c r="E62" s="52">
        <v>650184.15</v>
      </c>
      <c r="F62" s="53">
        <f t="shared" si="1"/>
        <v>19.060276442307693</v>
      </c>
    </row>
    <row r="63" spans="1:6" s="10" customFormat="1" ht="25.5">
      <c r="A63" s="49" t="s">
        <v>202</v>
      </c>
      <c r="B63" s="50" t="s">
        <v>277</v>
      </c>
      <c r="C63" s="51" t="str">
        <f t="shared" si="0"/>
        <v>000 0106 0000000 000 210</v>
      </c>
      <c r="D63" s="52">
        <v>2589700</v>
      </c>
      <c r="E63" s="52">
        <v>640184.15</v>
      </c>
      <c r="F63" s="53">
        <f t="shared" si="1"/>
        <v>24.720398115611847</v>
      </c>
    </row>
    <row r="64" spans="1:6" s="10" customFormat="1" ht="12.75">
      <c r="A64" s="49" t="s">
        <v>204</v>
      </c>
      <c r="B64" s="50" t="s">
        <v>278</v>
      </c>
      <c r="C64" s="51" t="str">
        <f t="shared" si="0"/>
        <v>000 0106 0000000 000 211</v>
      </c>
      <c r="D64" s="52">
        <v>1985000</v>
      </c>
      <c r="E64" s="52">
        <v>404379</v>
      </c>
      <c r="F64" s="53">
        <f t="shared" si="1"/>
        <v>20.37173803526448</v>
      </c>
    </row>
    <row r="65" spans="1:6" s="10" customFormat="1" ht="12.75">
      <c r="A65" s="49" t="s">
        <v>206</v>
      </c>
      <c r="B65" s="50" t="s">
        <v>279</v>
      </c>
      <c r="C65" s="51" t="str">
        <f aca="true" t="shared" si="2" ref="C65:C116">IF(OR(LEFT(B65,5)="000 9",LEFT(B65,5)="000 7"),"X",B65)</f>
        <v>000 0106 0000000 000 212</v>
      </c>
      <c r="D65" s="52">
        <v>5000</v>
      </c>
      <c r="E65" s="52"/>
      <c r="F65" s="53">
        <f t="shared" si="1"/>
        <v>0</v>
      </c>
    </row>
    <row r="66" spans="1:6" s="10" customFormat="1" ht="12.75">
      <c r="A66" s="49" t="s">
        <v>208</v>
      </c>
      <c r="B66" s="50" t="s">
        <v>280</v>
      </c>
      <c r="C66" s="51" t="str">
        <f t="shared" si="2"/>
        <v>000 0106 0000000 000 213</v>
      </c>
      <c r="D66" s="52">
        <v>599700</v>
      </c>
      <c r="E66" s="52">
        <v>235805.15</v>
      </c>
      <c r="F66" s="53">
        <f aca="true" t="shared" si="3" ref="F66:F117">E66/D66*100</f>
        <v>39.32051859262965</v>
      </c>
    </row>
    <row r="67" spans="1:6" s="10" customFormat="1" ht="12.75">
      <c r="A67" s="49" t="s">
        <v>210</v>
      </c>
      <c r="B67" s="50" t="s">
        <v>281</v>
      </c>
      <c r="C67" s="51" t="str">
        <f t="shared" si="2"/>
        <v>000 0106 0000000 000 220</v>
      </c>
      <c r="D67" s="52">
        <v>756500</v>
      </c>
      <c r="E67" s="52"/>
      <c r="F67" s="53">
        <f t="shared" si="3"/>
        <v>0</v>
      </c>
    </row>
    <row r="68" spans="1:6" s="10" customFormat="1" ht="12.75">
      <c r="A68" s="49" t="s">
        <v>212</v>
      </c>
      <c r="B68" s="50" t="s">
        <v>282</v>
      </c>
      <c r="C68" s="51" t="str">
        <f t="shared" si="2"/>
        <v>000 0106 0000000 000 221</v>
      </c>
      <c r="D68" s="52">
        <v>25600</v>
      </c>
      <c r="E68" s="52"/>
      <c r="F68" s="53">
        <f t="shared" si="3"/>
        <v>0</v>
      </c>
    </row>
    <row r="69" spans="1:6" s="10" customFormat="1" ht="12.75">
      <c r="A69" s="49" t="s">
        <v>214</v>
      </c>
      <c r="B69" s="50" t="s">
        <v>283</v>
      </c>
      <c r="C69" s="51" t="str">
        <f t="shared" si="2"/>
        <v>000 0106 0000000 000 222</v>
      </c>
      <c r="D69" s="52">
        <v>6000</v>
      </c>
      <c r="E69" s="52"/>
      <c r="F69" s="53">
        <f t="shared" si="3"/>
        <v>0</v>
      </c>
    </row>
    <row r="70" spans="1:6" s="10" customFormat="1" ht="25.5">
      <c r="A70" s="49" t="s">
        <v>220</v>
      </c>
      <c r="B70" s="50" t="s">
        <v>284</v>
      </c>
      <c r="C70" s="51" t="str">
        <f t="shared" si="2"/>
        <v>000 0106 0000000 000 225</v>
      </c>
      <c r="D70" s="52">
        <v>45000</v>
      </c>
      <c r="E70" s="52"/>
      <c r="F70" s="53">
        <f t="shared" si="3"/>
        <v>0</v>
      </c>
    </row>
    <row r="71" spans="1:6" s="10" customFormat="1" ht="12.75">
      <c r="A71" s="49" t="s">
        <v>222</v>
      </c>
      <c r="B71" s="50" t="s">
        <v>285</v>
      </c>
      <c r="C71" s="51" t="str">
        <f t="shared" si="2"/>
        <v>000 0106 0000000 000 226</v>
      </c>
      <c r="D71" s="52">
        <v>679900</v>
      </c>
      <c r="E71" s="52"/>
      <c r="F71" s="53">
        <f t="shared" si="3"/>
        <v>0</v>
      </c>
    </row>
    <row r="72" spans="1:6" s="10" customFormat="1" ht="12.75">
      <c r="A72" s="49" t="s">
        <v>226</v>
      </c>
      <c r="B72" s="50" t="s">
        <v>286</v>
      </c>
      <c r="C72" s="51" t="str">
        <f t="shared" si="2"/>
        <v>000 0106 0000000 000 260</v>
      </c>
      <c r="D72" s="52">
        <v>65000</v>
      </c>
      <c r="E72" s="52">
        <v>10000</v>
      </c>
      <c r="F72" s="53">
        <f t="shared" si="3"/>
        <v>15.384615384615385</v>
      </c>
    </row>
    <row r="73" spans="1:6" s="10" customFormat="1" ht="25.5">
      <c r="A73" s="49" t="s">
        <v>228</v>
      </c>
      <c r="B73" s="50" t="s">
        <v>287</v>
      </c>
      <c r="C73" s="51" t="str">
        <f t="shared" si="2"/>
        <v>000 0106 0000000 000 262</v>
      </c>
      <c r="D73" s="52">
        <v>65000</v>
      </c>
      <c r="E73" s="52">
        <v>10000</v>
      </c>
      <c r="F73" s="53">
        <f t="shared" si="3"/>
        <v>15.384615384615385</v>
      </c>
    </row>
    <row r="74" spans="1:6" s="10" customFormat="1" ht="12.75">
      <c r="A74" s="49" t="s">
        <v>232</v>
      </c>
      <c r="B74" s="50" t="s">
        <v>288</v>
      </c>
      <c r="C74" s="51" t="str">
        <f t="shared" si="2"/>
        <v>000 0106 0000000 000 300</v>
      </c>
      <c r="D74" s="52">
        <v>50000</v>
      </c>
      <c r="E74" s="52"/>
      <c r="F74" s="53">
        <f t="shared" si="3"/>
        <v>0</v>
      </c>
    </row>
    <row r="75" spans="1:6" s="10" customFormat="1" ht="12.75">
      <c r="A75" s="49" t="s">
        <v>234</v>
      </c>
      <c r="B75" s="50" t="s">
        <v>289</v>
      </c>
      <c r="C75" s="51" t="str">
        <f t="shared" si="2"/>
        <v>000 0106 0000000 000 310</v>
      </c>
      <c r="D75" s="52">
        <v>30000</v>
      </c>
      <c r="E75" s="52"/>
      <c r="F75" s="53">
        <f t="shared" si="3"/>
        <v>0</v>
      </c>
    </row>
    <row r="76" spans="1:6" s="10" customFormat="1" ht="25.5">
      <c r="A76" s="49" t="s">
        <v>236</v>
      </c>
      <c r="B76" s="50" t="s">
        <v>290</v>
      </c>
      <c r="C76" s="51" t="str">
        <f t="shared" si="2"/>
        <v>000 0106 0000000 000 340</v>
      </c>
      <c r="D76" s="52">
        <v>20000</v>
      </c>
      <c r="E76" s="52"/>
      <c r="F76" s="53">
        <f t="shared" si="3"/>
        <v>0</v>
      </c>
    </row>
    <row r="77" spans="1:6" s="10" customFormat="1" ht="25.5">
      <c r="A77" s="49" t="s">
        <v>291</v>
      </c>
      <c r="B77" s="50" t="s">
        <v>292</v>
      </c>
      <c r="C77" s="51" t="str">
        <f t="shared" si="2"/>
        <v>000 0107 0000000 000 000</v>
      </c>
      <c r="D77" s="52">
        <v>100000</v>
      </c>
      <c r="E77" s="52"/>
      <c r="F77" s="53">
        <f t="shared" si="3"/>
        <v>0</v>
      </c>
    </row>
    <row r="78" spans="1:6" s="10" customFormat="1" ht="12.75">
      <c r="A78" s="49" t="s">
        <v>200</v>
      </c>
      <c r="B78" s="50" t="s">
        <v>293</v>
      </c>
      <c r="C78" s="51" t="str">
        <f t="shared" si="2"/>
        <v>000 0107 0000000 000 200</v>
      </c>
      <c r="D78" s="52">
        <v>59000</v>
      </c>
      <c r="E78" s="52"/>
      <c r="F78" s="53">
        <f t="shared" si="3"/>
        <v>0</v>
      </c>
    </row>
    <row r="79" spans="1:6" s="10" customFormat="1" ht="12.75">
      <c r="A79" s="49" t="s">
        <v>210</v>
      </c>
      <c r="B79" s="50" t="s">
        <v>294</v>
      </c>
      <c r="C79" s="51" t="str">
        <f t="shared" si="2"/>
        <v>000 0107 0000000 000 220</v>
      </c>
      <c r="D79" s="52">
        <v>32600</v>
      </c>
      <c r="E79" s="52"/>
      <c r="F79" s="53">
        <f t="shared" si="3"/>
        <v>0</v>
      </c>
    </row>
    <row r="80" spans="1:6" s="10" customFormat="1" ht="12.75">
      <c r="A80" s="49" t="s">
        <v>212</v>
      </c>
      <c r="B80" s="50" t="s">
        <v>295</v>
      </c>
      <c r="C80" s="51" t="str">
        <f t="shared" si="2"/>
        <v>000 0107 0000000 000 221</v>
      </c>
      <c r="D80" s="52">
        <v>6000</v>
      </c>
      <c r="E80" s="52"/>
      <c r="F80" s="53">
        <f t="shared" si="3"/>
        <v>0</v>
      </c>
    </row>
    <row r="81" spans="1:6" s="10" customFormat="1" ht="25.5">
      <c r="A81" s="49" t="s">
        <v>220</v>
      </c>
      <c r="B81" s="50" t="s">
        <v>296</v>
      </c>
      <c r="C81" s="51" t="str">
        <f t="shared" si="2"/>
        <v>000 0107 0000000 000 225</v>
      </c>
      <c r="D81" s="52">
        <v>5100</v>
      </c>
      <c r="E81" s="52"/>
      <c r="F81" s="53">
        <f t="shared" si="3"/>
        <v>0</v>
      </c>
    </row>
    <row r="82" spans="1:6" s="10" customFormat="1" ht="12.75">
      <c r="A82" s="49" t="s">
        <v>222</v>
      </c>
      <c r="B82" s="50" t="s">
        <v>297</v>
      </c>
      <c r="C82" s="51" t="str">
        <f t="shared" si="2"/>
        <v>000 0107 0000000 000 226</v>
      </c>
      <c r="D82" s="52">
        <v>21500</v>
      </c>
      <c r="E82" s="52"/>
      <c r="F82" s="53">
        <f t="shared" si="3"/>
        <v>0</v>
      </c>
    </row>
    <row r="83" spans="1:6" s="10" customFormat="1" ht="12.75">
      <c r="A83" s="49" t="s">
        <v>230</v>
      </c>
      <c r="B83" s="50" t="s">
        <v>298</v>
      </c>
      <c r="C83" s="51" t="str">
        <f t="shared" si="2"/>
        <v>000 0107 0000000 000 290</v>
      </c>
      <c r="D83" s="52">
        <v>26400</v>
      </c>
      <c r="E83" s="52"/>
      <c r="F83" s="53">
        <f t="shared" si="3"/>
        <v>0</v>
      </c>
    </row>
    <row r="84" spans="1:6" s="10" customFormat="1" ht="12.75">
      <c r="A84" s="49" t="s">
        <v>232</v>
      </c>
      <c r="B84" s="50" t="s">
        <v>299</v>
      </c>
      <c r="C84" s="51" t="str">
        <f t="shared" si="2"/>
        <v>000 0107 0000000 000 300</v>
      </c>
      <c r="D84" s="52">
        <v>41000</v>
      </c>
      <c r="E84" s="52"/>
      <c r="F84" s="53">
        <f t="shared" si="3"/>
        <v>0</v>
      </c>
    </row>
    <row r="85" spans="1:6" s="10" customFormat="1" ht="12.75">
      <c r="A85" s="49" t="s">
        <v>234</v>
      </c>
      <c r="B85" s="50" t="s">
        <v>300</v>
      </c>
      <c r="C85" s="51" t="str">
        <f t="shared" si="2"/>
        <v>000 0107 0000000 000 310</v>
      </c>
      <c r="D85" s="52">
        <v>15000</v>
      </c>
      <c r="E85" s="52"/>
      <c r="F85" s="53">
        <f t="shared" si="3"/>
        <v>0</v>
      </c>
    </row>
    <row r="86" spans="1:6" s="10" customFormat="1" ht="25.5">
      <c r="A86" s="49" t="s">
        <v>236</v>
      </c>
      <c r="B86" s="50" t="s">
        <v>301</v>
      </c>
      <c r="C86" s="51" t="str">
        <f t="shared" si="2"/>
        <v>000 0107 0000000 000 340</v>
      </c>
      <c r="D86" s="52">
        <v>26000</v>
      </c>
      <c r="E86" s="52"/>
      <c r="F86" s="53">
        <f t="shared" si="3"/>
        <v>0</v>
      </c>
    </row>
    <row r="87" spans="1:6" s="10" customFormat="1" ht="12.75">
      <c r="A87" s="49" t="s">
        <v>302</v>
      </c>
      <c r="B87" s="50" t="s">
        <v>303</v>
      </c>
      <c r="C87" s="51" t="str">
        <f t="shared" si="2"/>
        <v>000 0111 0000000 000 000</v>
      </c>
      <c r="D87" s="52">
        <v>100000</v>
      </c>
      <c r="E87" s="52"/>
      <c r="F87" s="53">
        <f t="shared" si="3"/>
        <v>0</v>
      </c>
    </row>
    <row r="88" spans="1:6" s="10" customFormat="1" ht="12.75">
      <c r="A88" s="49" t="s">
        <v>200</v>
      </c>
      <c r="B88" s="50" t="s">
        <v>304</v>
      </c>
      <c r="C88" s="51" t="str">
        <f t="shared" si="2"/>
        <v>000 0111 0000000 000 200</v>
      </c>
      <c r="D88" s="52">
        <v>40000</v>
      </c>
      <c r="E88" s="52"/>
      <c r="F88" s="53">
        <f t="shared" si="3"/>
        <v>0</v>
      </c>
    </row>
    <row r="89" spans="1:6" s="10" customFormat="1" ht="12.75">
      <c r="A89" s="49" t="s">
        <v>210</v>
      </c>
      <c r="B89" s="50" t="s">
        <v>305</v>
      </c>
      <c r="C89" s="51" t="str">
        <f t="shared" si="2"/>
        <v>000 0111 0000000 000 220</v>
      </c>
      <c r="D89" s="52">
        <v>40000</v>
      </c>
      <c r="E89" s="52"/>
      <c r="F89" s="53">
        <f t="shared" si="3"/>
        <v>0</v>
      </c>
    </row>
    <row r="90" spans="1:6" s="10" customFormat="1" ht="12.75">
      <c r="A90" s="49" t="s">
        <v>214</v>
      </c>
      <c r="B90" s="50" t="s">
        <v>306</v>
      </c>
      <c r="C90" s="51" t="str">
        <f t="shared" si="2"/>
        <v>000 0111 0000000 000 222</v>
      </c>
      <c r="D90" s="52">
        <v>10000</v>
      </c>
      <c r="E90" s="52"/>
      <c r="F90" s="53">
        <f t="shared" si="3"/>
        <v>0</v>
      </c>
    </row>
    <row r="91" spans="1:6" s="10" customFormat="1" ht="25.5">
      <c r="A91" s="49" t="s">
        <v>220</v>
      </c>
      <c r="B91" s="50" t="s">
        <v>307</v>
      </c>
      <c r="C91" s="51" t="str">
        <f t="shared" si="2"/>
        <v>000 0111 0000000 000 225</v>
      </c>
      <c r="D91" s="52">
        <v>20000</v>
      </c>
      <c r="E91" s="52"/>
      <c r="F91" s="53">
        <f t="shared" si="3"/>
        <v>0</v>
      </c>
    </row>
    <row r="92" spans="1:6" s="10" customFormat="1" ht="12.75">
      <c r="A92" s="49" t="s">
        <v>222</v>
      </c>
      <c r="B92" s="50" t="s">
        <v>308</v>
      </c>
      <c r="C92" s="51" t="str">
        <f t="shared" si="2"/>
        <v>000 0111 0000000 000 226</v>
      </c>
      <c r="D92" s="52">
        <v>10000</v>
      </c>
      <c r="E92" s="52"/>
      <c r="F92" s="53">
        <f t="shared" si="3"/>
        <v>0</v>
      </c>
    </row>
    <row r="93" spans="1:6" s="10" customFormat="1" ht="12.75">
      <c r="A93" s="49" t="s">
        <v>232</v>
      </c>
      <c r="B93" s="50" t="s">
        <v>309</v>
      </c>
      <c r="C93" s="51" t="str">
        <f t="shared" si="2"/>
        <v>000 0111 0000000 000 300</v>
      </c>
      <c r="D93" s="52">
        <v>60000</v>
      </c>
      <c r="E93" s="52"/>
      <c r="F93" s="53">
        <f t="shared" si="3"/>
        <v>0</v>
      </c>
    </row>
    <row r="94" spans="1:6" s="10" customFormat="1" ht="12.75">
      <c r="A94" s="49" t="s">
        <v>234</v>
      </c>
      <c r="B94" s="50" t="s">
        <v>310</v>
      </c>
      <c r="C94" s="51" t="str">
        <f t="shared" si="2"/>
        <v>000 0111 0000000 000 310</v>
      </c>
      <c r="D94" s="52">
        <v>30000</v>
      </c>
      <c r="E94" s="52"/>
      <c r="F94" s="53">
        <f t="shared" si="3"/>
        <v>0</v>
      </c>
    </row>
    <row r="95" spans="1:6" s="10" customFormat="1" ht="25.5">
      <c r="A95" s="49" t="s">
        <v>236</v>
      </c>
      <c r="B95" s="50" t="s">
        <v>311</v>
      </c>
      <c r="C95" s="51" t="str">
        <f t="shared" si="2"/>
        <v>000 0111 0000000 000 340</v>
      </c>
      <c r="D95" s="52">
        <v>30000</v>
      </c>
      <c r="E95" s="52"/>
      <c r="F95" s="53">
        <f t="shared" si="3"/>
        <v>0</v>
      </c>
    </row>
    <row r="96" spans="1:6" s="10" customFormat="1" ht="12.75">
      <c r="A96" s="49" t="s">
        <v>312</v>
      </c>
      <c r="B96" s="50" t="s">
        <v>313</v>
      </c>
      <c r="C96" s="51" t="str">
        <f t="shared" si="2"/>
        <v>000 0113 0000000 000 000</v>
      </c>
      <c r="D96" s="52">
        <v>23647204</v>
      </c>
      <c r="E96" s="52">
        <v>2542091.47</v>
      </c>
      <c r="F96" s="53">
        <f t="shared" si="3"/>
        <v>10.7500720592591</v>
      </c>
    </row>
    <row r="97" spans="1:6" s="10" customFormat="1" ht="12.75">
      <c r="A97" s="49" t="s">
        <v>200</v>
      </c>
      <c r="B97" s="50" t="s">
        <v>314</v>
      </c>
      <c r="C97" s="51" t="str">
        <f t="shared" si="2"/>
        <v>000 0113 0000000 000 200</v>
      </c>
      <c r="D97" s="52">
        <v>18621510</v>
      </c>
      <c r="E97" s="52">
        <v>2161224.02</v>
      </c>
      <c r="F97" s="53">
        <f t="shared" si="3"/>
        <v>11.606062129225826</v>
      </c>
    </row>
    <row r="98" spans="1:6" s="10" customFormat="1" ht="25.5">
      <c r="A98" s="49" t="s">
        <v>202</v>
      </c>
      <c r="B98" s="50" t="s">
        <v>315</v>
      </c>
      <c r="C98" s="51" t="str">
        <f t="shared" si="2"/>
        <v>000 0113 0000000 000 210</v>
      </c>
      <c r="D98" s="52">
        <v>7475710</v>
      </c>
      <c r="E98" s="52">
        <v>1245883.96</v>
      </c>
      <c r="F98" s="53">
        <f t="shared" si="3"/>
        <v>16.66576097788705</v>
      </c>
    </row>
    <row r="99" spans="1:6" s="10" customFormat="1" ht="12.75">
      <c r="A99" s="49" t="s">
        <v>204</v>
      </c>
      <c r="B99" s="50" t="s">
        <v>316</v>
      </c>
      <c r="C99" s="51" t="str">
        <f t="shared" si="2"/>
        <v>000 0113 0000000 000 211</v>
      </c>
      <c r="D99" s="52">
        <v>5724613</v>
      </c>
      <c r="E99" s="52">
        <v>932011.97</v>
      </c>
      <c r="F99" s="53">
        <f t="shared" si="3"/>
        <v>16.280785618171915</v>
      </c>
    </row>
    <row r="100" spans="1:6" s="10" customFormat="1" ht="12.75">
      <c r="A100" s="49" t="s">
        <v>206</v>
      </c>
      <c r="B100" s="50" t="s">
        <v>317</v>
      </c>
      <c r="C100" s="51" t="str">
        <f t="shared" si="2"/>
        <v>000 0113 0000000 000 212</v>
      </c>
      <c r="D100" s="52">
        <v>10000</v>
      </c>
      <c r="E100" s="52"/>
      <c r="F100" s="53">
        <f t="shared" si="3"/>
        <v>0</v>
      </c>
    </row>
    <row r="101" spans="1:6" s="10" customFormat="1" ht="12.75">
      <c r="A101" s="49" t="s">
        <v>208</v>
      </c>
      <c r="B101" s="50" t="s">
        <v>318</v>
      </c>
      <c r="C101" s="51" t="str">
        <f t="shared" si="2"/>
        <v>000 0113 0000000 000 213</v>
      </c>
      <c r="D101" s="52">
        <v>1741097</v>
      </c>
      <c r="E101" s="52">
        <v>313871.99</v>
      </c>
      <c r="F101" s="53">
        <f t="shared" si="3"/>
        <v>18.027254656116227</v>
      </c>
    </row>
    <row r="102" spans="1:6" s="10" customFormat="1" ht="12.75">
      <c r="A102" s="49" t="s">
        <v>210</v>
      </c>
      <c r="B102" s="50" t="s">
        <v>319</v>
      </c>
      <c r="C102" s="51" t="str">
        <f t="shared" si="2"/>
        <v>000 0113 0000000 000 220</v>
      </c>
      <c r="D102" s="52">
        <v>8841600</v>
      </c>
      <c r="E102" s="52">
        <v>892521.74</v>
      </c>
      <c r="F102" s="53">
        <f t="shared" si="3"/>
        <v>10.094572701773433</v>
      </c>
    </row>
    <row r="103" spans="1:6" s="10" customFormat="1" ht="12.75">
      <c r="A103" s="49" t="s">
        <v>212</v>
      </c>
      <c r="B103" s="50" t="s">
        <v>320</v>
      </c>
      <c r="C103" s="51" t="str">
        <f t="shared" si="2"/>
        <v>000 0113 0000000 000 221</v>
      </c>
      <c r="D103" s="52">
        <v>1105200</v>
      </c>
      <c r="E103" s="52">
        <v>151289.69</v>
      </c>
      <c r="F103" s="53">
        <f t="shared" si="3"/>
        <v>13.688897032211363</v>
      </c>
    </row>
    <row r="104" spans="1:6" s="10" customFormat="1" ht="12.75">
      <c r="A104" s="49" t="s">
        <v>214</v>
      </c>
      <c r="B104" s="50" t="s">
        <v>321</v>
      </c>
      <c r="C104" s="51" t="str">
        <f t="shared" si="2"/>
        <v>000 0113 0000000 000 222</v>
      </c>
      <c r="D104" s="52">
        <v>10200</v>
      </c>
      <c r="E104" s="52"/>
      <c r="F104" s="53">
        <f t="shared" si="3"/>
        <v>0</v>
      </c>
    </row>
    <row r="105" spans="1:6" s="10" customFormat="1" ht="12.75">
      <c r="A105" s="49" t="s">
        <v>216</v>
      </c>
      <c r="B105" s="50" t="s">
        <v>322</v>
      </c>
      <c r="C105" s="51" t="str">
        <f t="shared" si="2"/>
        <v>000 0113 0000000 000 223</v>
      </c>
      <c r="D105" s="52">
        <v>2871200</v>
      </c>
      <c r="E105" s="52">
        <v>526689.69</v>
      </c>
      <c r="F105" s="53">
        <f t="shared" si="3"/>
        <v>18.343887224853717</v>
      </c>
    </row>
    <row r="106" spans="1:6" s="10" customFormat="1" ht="25.5">
      <c r="A106" s="49" t="s">
        <v>218</v>
      </c>
      <c r="B106" s="50" t="s">
        <v>323</v>
      </c>
      <c r="C106" s="51" t="str">
        <f t="shared" si="2"/>
        <v>000 0113 0000000 000 224</v>
      </c>
      <c r="D106" s="52">
        <v>1503500</v>
      </c>
      <c r="E106" s="52"/>
      <c r="F106" s="53">
        <f t="shared" si="3"/>
        <v>0</v>
      </c>
    </row>
    <row r="107" spans="1:6" s="10" customFormat="1" ht="25.5">
      <c r="A107" s="49" t="s">
        <v>220</v>
      </c>
      <c r="B107" s="50" t="s">
        <v>324</v>
      </c>
      <c r="C107" s="51" t="str">
        <f t="shared" si="2"/>
        <v>000 0113 0000000 000 225</v>
      </c>
      <c r="D107" s="52">
        <v>471600</v>
      </c>
      <c r="E107" s="52">
        <v>123365</v>
      </c>
      <c r="F107" s="53">
        <f t="shared" si="3"/>
        <v>26.158821034775233</v>
      </c>
    </row>
    <row r="108" spans="1:6" s="10" customFormat="1" ht="12.75">
      <c r="A108" s="49" t="s">
        <v>222</v>
      </c>
      <c r="B108" s="50" t="s">
        <v>325</v>
      </c>
      <c r="C108" s="51" t="str">
        <f t="shared" si="2"/>
        <v>000 0113 0000000 000 226</v>
      </c>
      <c r="D108" s="52">
        <v>2879900</v>
      </c>
      <c r="E108" s="52">
        <v>91177.36</v>
      </c>
      <c r="F108" s="53">
        <f t="shared" si="3"/>
        <v>3.1659904857807564</v>
      </c>
    </row>
    <row r="109" spans="1:6" s="10" customFormat="1" ht="12.75">
      <c r="A109" s="49" t="s">
        <v>226</v>
      </c>
      <c r="B109" s="50" t="s">
        <v>326</v>
      </c>
      <c r="C109" s="51" t="str">
        <f t="shared" si="2"/>
        <v>000 0113 0000000 000 260</v>
      </c>
      <c r="D109" s="52">
        <v>147700</v>
      </c>
      <c r="E109" s="52">
        <v>5392.82</v>
      </c>
      <c r="F109" s="53">
        <f t="shared" si="3"/>
        <v>3.651198375084631</v>
      </c>
    </row>
    <row r="110" spans="1:6" s="10" customFormat="1" ht="25.5">
      <c r="A110" s="49" t="s">
        <v>228</v>
      </c>
      <c r="B110" s="50" t="s">
        <v>327</v>
      </c>
      <c r="C110" s="51" t="str">
        <f t="shared" si="2"/>
        <v>000 0113 0000000 000 262</v>
      </c>
      <c r="D110" s="52">
        <v>147700</v>
      </c>
      <c r="E110" s="52">
        <v>5392.82</v>
      </c>
      <c r="F110" s="53">
        <f t="shared" si="3"/>
        <v>3.651198375084631</v>
      </c>
    </row>
    <row r="111" spans="1:6" s="10" customFormat="1" ht="12.75">
      <c r="A111" s="49" t="s">
        <v>230</v>
      </c>
      <c r="B111" s="50" t="s">
        <v>328</v>
      </c>
      <c r="C111" s="51" t="str">
        <f t="shared" si="2"/>
        <v>000 0113 0000000 000 290</v>
      </c>
      <c r="D111" s="52">
        <v>2156500</v>
      </c>
      <c r="E111" s="52">
        <v>17425.5</v>
      </c>
      <c r="F111" s="53">
        <f t="shared" si="3"/>
        <v>0.8080454440064919</v>
      </c>
    </row>
    <row r="112" spans="1:6" s="10" customFormat="1" ht="12.75">
      <c r="A112" s="49" t="s">
        <v>232</v>
      </c>
      <c r="B112" s="50" t="s">
        <v>329</v>
      </c>
      <c r="C112" s="51" t="str">
        <f t="shared" si="2"/>
        <v>000 0113 0000000 000 300</v>
      </c>
      <c r="D112" s="52">
        <v>5025694</v>
      </c>
      <c r="E112" s="52">
        <v>380867.45</v>
      </c>
      <c r="F112" s="53">
        <f t="shared" si="3"/>
        <v>7.578405091913674</v>
      </c>
    </row>
    <row r="113" spans="1:6" s="10" customFormat="1" ht="12.75">
      <c r="A113" s="49" t="s">
        <v>234</v>
      </c>
      <c r="B113" s="50" t="s">
        <v>330</v>
      </c>
      <c r="C113" s="51" t="str">
        <f t="shared" si="2"/>
        <v>000 0113 0000000 000 310</v>
      </c>
      <c r="D113" s="52">
        <v>2340700</v>
      </c>
      <c r="E113" s="52">
        <v>61035</v>
      </c>
      <c r="F113" s="53">
        <f t="shared" si="3"/>
        <v>2.6075532960225574</v>
      </c>
    </row>
    <row r="114" spans="1:6" s="10" customFormat="1" ht="25.5">
      <c r="A114" s="49" t="s">
        <v>236</v>
      </c>
      <c r="B114" s="50" t="s">
        <v>331</v>
      </c>
      <c r="C114" s="51" t="str">
        <f t="shared" si="2"/>
        <v>000 0113 0000000 000 340</v>
      </c>
      <c r="D114" s="52">
        <v>2684994</v>
      </c>
      <c r="E114" s="52">
        <v>319832.45</v>
      </c>
      <c r="F114" s="53">
        <f t="shared" si="3"/>
        <v>11.911849709906242</v>
      </c>
    </row>
    <row r="115" spans="1:6" s="10" customFormat="1" ht="12.75">
      <c r="A115" s="49" t="s">
        <v>332</v>
      </c>
      <c r="B115" s="50" t="s">
        <v>333</v>
      </c>
      <c r="C115" s="51" t="str">
        <f t="shared" si="2"/>
        <v>000 0200 0000000 000 000</v>
      </c>
      <c r="D115" s="52">
        <v>1423900</v>
      </c>
      <c r="E115" s="52">
        <v>230207</v>
      </c>
      <c r="F115" s="53">
        <f t="shared" si="3"/>
        <v>16.16735725823443</v>
      </c>
    </row>
    <row r="116" spans="1:6" s="10" customFormat="1" ht="12.75">
      <c r="A116" s="49" t="s">
        <v>200</v>
      </c>
      <c r="B116" s="50" t="s">
        <v>334</v>
      </c>
      <c r="C116" s="51" t="str">
        <f t="shared" si="2"/>
        <v>000 0200 0000000 000 200</v>
      </c>
      <c r="D116" s="52">
        <v>1423900</v>
      </c>
      <c r="E116" s="52">
        <v>230207</v>
      </c>
      <c r="F116" s="53">
        <f t="shared" si="3"/>
        <v>16.16735725823443</v>
      </c>
    </row>
    <row r="117" spans="1:6" s="10" customFormat="1" ht="12.75">
      <c r="A117" s="49" t="s">
        <v>224</v>
      </c>
      <c r="B117" s="50" t="s">
        <v>335</v>
      </c>
      <c r="C117" s="51" t="str">
        <f aca="true" t="shared" si="4" ref="C117:C160">IF(OR(LEFT(B117,5)="000 9",LEFT(B117,5)="000 7"),"X",B117)</f>
        <v>000 0200 0000000 000 250</v>
      </c>
      <c r="D117" s="52">
        <v>1423900</v>
      </c>
      <c r="E117" s="52">
        <v>230207</v>
      </c>
      <c r="F117" s="53">
        <f t="shared" si="3"/>
        <v>16.16735725823443</v>
      </c>
    </row>
    <row r="118" spans="1:6" s="10" customFormat="1" ht="38.25">
      <c r="A118" s="49" t="s">
        <v>225</v>
      </c>
      <c r="B118" s="50" t="s">
        <v>336</v>
      </c>
      <c r="C118" s="51" t="str">
        <f t="shared" si="4"/>
        <v>000 0200 0000000 000 251</v>
      </c>
      <c r="D118" s="52">
        <v>1423900</v>
      </c>
      <c r="E118" s="52">
        <v>230207</v>
      </c>
      <c r="F118" s="53">
        <f aca="true" t="shared" si="5" ref="F118:F160">E118/D118*100</f>
        <v>16.16735725823443</v>
      </c>
    </row>
    <row r="119" spans="1:6" s="10" customFormat="1" ht="25.5">
      <c r="A119" s="49" t="s">
        <v>337</v>
      </c>
      <c r="B119" s="50" t="s">
        <v>338</v>
      </c>
      <c r="C119" s="51" t="str">
        <f t="shared" si="4"/>
        <v>000 0203 0000000 000 000</v>
      </c>
      <c r="D119" s="52">
        <v>1423900</v>
      </c>
      <c r="E119" s="52">
        <v>230207</v>
      </c>
      <c r="F119" s="53">
        <f t="shared" si="5"/>
        <v>16.16735725823443</v>
      </c>
    </row>
    <row r="120" spans="1:6" s="10" customFormat="1" ht="12.75">
      <c r="A120" s="49" t="s">
        <v>200</v>
      </c>
      <c r="B120" s="50" t="s">
        <v>339</v>
      </c>
      <c r="C120" s="51" t="str">
        <f t="shared" si="4"/>
        <v>000 0203 0000000 000 200</v>
      </c>
      <c r="D120" s="52">
        <v>1423900</v>
      </c>
      <c r="E120" s="52">
        <v>230207</v>
      </c>
      <c r="F120" s="53">
        <f t="shared" si="5"/>
        <v>16.16735725823443</v>
      </c>
    </row>
    <row r="121" spans="1:6" s="10" customFormat="1" ht="12.75">
      <c r="A121" s="49" t="s">
        <v>224</v>
      </c>
      <c r="B121" s="50" t="s">
        <v>340</v>
      </c>
      <c r="C121" s="51" t="str">
        <f t="shared" si="4"/>
        <v>000 0203 0000000 000 250</v>
      </c>
      <c r="D121" s="52">
        <v>1423900</v>
      </c>
      <c r="E121" s="52">
        <v>230207</v>
      </c>
      <c r="F121" s="53">
        <f t="shared" si="5"/>
        <v>16.16735725823443</v>
      </c>
    </row>
    <row r="122" spans="1:6" s="10" customFormat="1" ht="38.25">
      <c r="A122" s="49" t="s">
        <v>225</v>
      </c>
      <c r="B122" s="50" t="s">
        <v>341</v>
      </c>
      <c r="C122" s="51" t="str">
        <f t="shared" si="4"/>
        <v>000 0203 0000000 000 251</v>
      </c>
      <c r="D122" s="52">
        <v>1423900</v>
      </c>
      <c r="E122" s="52">
        <v>230207</v>
      </c>
      <c r="F122" s="53">
        <f t="shared" si="5"/>
        <v>16.16735725823443</v>
      </c>
    </row>
    <row r="123" spans="1:6" s="10" customFormat="1" ht="25.5">
      <c r="A123" s="49" t="s">
        <v>342</v>
      </c>
      <c r="B123" s="50" t="s">
        <v>343</v>
      </c>
      <c r="C123" s="51" t="str">
        <f t="shared" si="4"/>
        <v>000 0300 0000000 000 000</v>
      </c>
      <c r="D123" s="52">
        <v>3354800</v>
      </c>
      <c r="E123" s="52">
        <v>501298.63</v>
      </c>
      <c r="F123" s="53">
        <f t="shared" si="5"/>
        <v>14.942727733396923</v>
      </c>
    </row>
    <row r="124" spans="1:6" s="10" customFormat="1" ht="12.75">
      <c r="A124" s="49" t="s">
        <v>200</v>
      </c>
      <c r="B124" s="50" t="s">
        <v>344</v>
      </c>
      <c r="C124" s="51" t="str">
        <f t="shared" si="4"/>
        <v>000 0300 0000000 000 200</v>
      </c>
      <c r="D124" s="52">
        <v>1945800</v>
      </c>
      <c r="E124" s="52">
        <v>201298.63</v>
      </c>
      <c r="F124" s="53">
        <f t="shared" si="5"/>
        <v>10.345288827217598</v>
      </c>
    </row>
    <row r="125" spans="1:6" s="10" customFormat="1" ht="25.5">
      <c r="A125" s="49" t="s">
        <v>202</v>
      </c>
      <c r="B125" s="50" t="s">
        <v>345</v>
      </c>
      <c r="C125" s="51" t="str">
        <f t="shared" si="4"/>
        <v>000 0300 0000000 000 210</v>
      </c>
      <c r="D125" s="52">
        <v>1643604</v>
      </c>
      <c r="E125" s="52">
        <v>201298.63</v>
      </c>
      <c r="F125" s="53">
        <f t="shared" si="5"/>
        <v>12.247392315910645</v>
      </c>
    </row>
    <row r="126" spans="1:6" s="10" customFormat="1" ht="12.75">
      <c r="A126" s="49" t="s">
        <v>204</v>
      </c>
      <c r="B126" s="50" t="s">
        <v>346</v>
      </c>
      <c r="C126" s="51" t="str">
        <f t="shared" si="4"/>
        <v>000 0300 0000000 000 211</v>
      </c>
      <c r="D126" s="52">
        <v>1225362</v>
      </c>
      <c r="E126" s="52">
        <v>138090.71</v>
      </c>
      <c r="F126" s="53">
        <f t="shared" si="5"/>
        <v>11.26938080338708</v>
      </c>
    </row>
    <row r="127" spans="1:6" s="10" customFormat="1" ht="12.75">
      <c r="A127" s="49" t="s">
        <v>208</v>
      </c>
      <c r="B127" s="50" t="s">
        <v>347</v>
      </c>
      <c r="C127" s="51" t="str">
        <f t="shared" si="4"/>
        <v>000 0300 0000000 000 213</v>
      </c>
      <c r="D127" s="52">
        <v>418242</v>
      </c>
      <c r="E127" s="52">
        <v>63207.92</v>
      </c>
      <c r="F127" s="53">
        <f t="shared" si="5"/>
        <v>15.112762467662261</v>
      </c>
    </row>
    <row r="128" spans="1:6" s="10" customFormat="1" ht="12.75">
      <c r="A128" s="49" t="s">
        <v>210</v>
      </c>
      <c r="B128" s="50" t="s">
        <v>348</v>
      </c>
      <c r="C128" s="51" t="str">
        <f t="shared" si="4"/>
        <v>000 0300 0000000 000 220</v>
      </c>
      <c r="D128" s="52">
        <v>262196</v>
      </c>
      <c r="E128" s="52"/>
      <c r="F128" s="53">
        <f t="shared" si="5"/>
        <v>0</v>
      </c>
    </row>
    <row r="129" spans="1:6" s="10" customFormat="1" ht="12.75">
      <c r="A129" s="49" t="s">
        <v>212</v>
      </c>
      <c r="B129" s="50" t="s">
        <v>349</v>
      </c>
      <c r="C129" s="51" t="str">
        <f t="shared" si="4"/>
        <v>000 0300 0000000 000 221</v>
      </c>
      <c r="D129" s="52">
        <v>10000</v>
      </c>
      <c r="E129" s="52"/>
      <c r="F129" s="53">
        <f t="shared" si="5"/>
        <v>0</v>
      </c>
    </row>
    <row r="130" spans="1:6" s="10" customFormat="1" ht="25.5">
      <c r="A130" s="49" t="s">
        <v>220</v>
      </c>
      <c r="B130" s="50" t="s">
        <v>350</v>
      </c>
      <c r="C130" s="51" t="str">
        <f t="shared" si="4"/>
        <v>000 0300 0000000 000 225</v>
      </c>
      <c r="D130" s="52">
        <v>3000</v>
      </c>
      <c r="E130" s="52"/>
      <c r="F130" s="53">
        <f t="shared" si="5"/>
        <v>0</v>
      </c>
    </row>
    <row r="131" spans="1:6" s="10" customFormat="1" ht="12.75">
      <c r="A131" s="49" t="s">
        <v>222</v>
      </c>
      <c r="B131" s="50" t="s">
        <v>351</v>
      </c>
      <c r="C131" s="51" t="str">
        <f t="shared" si="4"/>
        <v>000 0300 0000000 000 226</v>
      </c>
      <c r="D131" s="52">
        <v>249196</v>
      </c>
      <c r="E131" s="52"/>
      <c r="F131" s="53">
        <f t="shared" si="5"/>
        <v>0</v>
      </c>
    </row>
    <row r="132" spans="1:6" s="10" customFormat="1" ht="12.75">
      <c r="A132" s="49" t="s">
        <v>226</v>
      </c>
      <c r="B132" s="50" t="s">
        <v>352</v>
      </c>
      <c r="C132" s="51" t="str">
        <f t="shared" si="4"/>
        <v>000 0300 0000000 000 260</v>
      </c>
      <c r="D132" s="52">
        <v>40000</v>
      </c>
      <c r="E132" s="52"/>
      <c r="F132" s="53">
        <f t="shared" si="5"/>
        <v>0</v>
      </c>
    </row>
    <row r="133" spans="1:6" s="10" customFormat="1" ht="25.5">
      <c r="A133" s="49" t="s">
        <v>228</v>
      </c>
      <c r="B133" s="50" t="s">
        <v>353</v>
      </c>
      <c r="C133" s="51" t="str">
        <f t="shared" si="4"/>
        <v>000 0300 0000000 000 262</v>
      </c>
      <c r="D133" s="52">
        <v>40000</v>
      </c>
      <c r="E133" s="52"/>
      <c r="F133" s="53">
        <f t="shared" si="5"/>
        <v>0</v>
      </c>
    </row>
    <row r="134" spans="1:6" s="10" customFormat="1" ht="12.75">
      <c r="A134" s="49" t="s">
        <v>232</v>
      </c>
      <c r="B134" s="50" t="s">
        <v>354</v>
      </c>
      <c r="C134" s="51" t="str">
        <f t="shared" si="4"/>
        <v>000 0300 0000000 000 300</v>
      </c>
      <c r="D134" s="52">
        <v>1409000</v>
      </c>
      <c r="E134" s="52">
        <v>300000</v>
      </c>
      <c r="F134" s="53">
        <f t="shared" si="5"/>
        <v>21.291696238466997</v>
      </c>
    </row>
    <row r="135" spans="1:6" s="10" customFormat="1" ht="12.75">
      <c r="A135" s="49" t="s">
        <v>234</v>
      </c>
      <c r="B135" s="50" t="s">
        <v>355</v>
      </c>
      <c r="C135" s="51" t="str">
        <f t="shared" si="4"/>
        <v>000 0300 0000000 000 310</v>
      </c>
      <c r="D135" s="52">
        <v>1030000</v>
      </c>
      <c r="E135" s="52">
        <v>300000</v>
      </c>
      <c r="F135" s="53">
        <f t="shared" si="5"/>
        <v>29.126213592233007</v>
      </c>
    </row>
    <row r="136" spans="1:6" s="10" customFormat="1" ht="25.5">
      <c r="A136" s="49" t="s">
        <v>236</v>
      </c>
      <c r="B136" s="50" t="s">
        <v>356</v>
      </c>
      <c r="C136" s="51" t="str">
        <f t="shared" si="4"/>
        <v>000 0300 0000000 000 340</v>
      </c>
      <c r="D136" s="52">
        <v>379000</v>
      </c>
      <c r="E136" s="52"/>
      <c r="F136" s="53">
        <f t="shared" si="5"/>
        <v>0</v>
      </c>
    </row>
    <row r="137" spans="1:6" s="10" customFormat="1" ht="12.75">
      <c r="A137" s="49" t="s">
        <v>357</v>
      </c>
      <c r="B137" s="50" t="s">
        <v>358</v>
      </c>
      <c r="C137" s="51" t="str">
        <f t="shared" si="4"/>
        <v>000 0302 0000000 000 000</v>
      </c>
      <c r="D137" s="52">
        <v>65000</v>
      </c>
      <c r="E137" s="52"/>
      <c r="F137" s="53">
        <f t="shared" si="5"/>
        <v>0</v>
      </c>
    </row>
    <row r="138" spans="1:6" s="10" customFormat="1" ht="12.75">
      <c r="A138" s="49" t="s">
        <v>232</v>
      </c>
      <c r="B138" s="50" t="s">
        <v>359</v>
      </c>
      <c r="C138" s="51" t="str">
        <f t="shared" si="4"/>
        <v>000 0302 0000000 000 300</v>
      </c>
      <c r="D138" s="52">
        <v>65000</v>
      </c>
      <c r="E138" s="52"/>
      <c r="F138" s="53">
        <f t="shared" si="5"/>
        <v>0</v>
      </c>
    </row>
    <row r="139" spans="1:6" s="10" customFormat="1" ht="25.5">
      <c r="A139" s="49" t="s">
        <v>236</v>
      </c>
      <c r="B139" s="50" t="s">
        <v>360</v>
      </c>
      <c r="C139" s="51" t="str">
        <f t="shared" si="4"/>
        <v>000 0302 0000000 000 340</v>
      </c>
      <c r="D139" s="52">
        <v>65000</v>
      </c>
      <c r="E139" s="52"/>
      <c r="F139" s="53">
        <f t="shared" si="5"/>
        <v>0</v>
      </c>
    </row>
    <row r="140" spans="1:6" s="10" customFormat="1" ht="12.75">
      <c r="A140" s="49" t="s">
        <v>361</v>
      </c>
      <c r="B140" s="50" t="s">
        <v>362</v>
      </c>
      <c r="C140" s="51" t="str">
        <f t="shared" si="4"/>
        <v>000 0304 0000000 000 000</v>
      </c>
      <c r="D140" s="52">
        <v>931000</v>
      </c>
      <c r="E140" s="52">
        <v>72838.24</v>
      </c>
      <c r="F140" s="53">
        <f t="shared" si="5"/>
        <v>7.823656283566059</v>
      </c>
    </row>
    <row r="141" spans="1:6" s="10" customFormat="1" ht="12.75">
      <c r="A141" s="49" t="s">
        <v>200</v>
      </c>
      <c r="B141" s="50" t="s">
        <v>363</v>
      </c>
      <c r="C141" s="51" t="str">
        <f t="shared" si="4"/>
        <v>000 0304 0000000 000 200</v>
      </c>
      <c r="D141" s="52">
        <v>931000</v>
      </c>
      <c r="E141" s="52">
        <v>72838.24</v>
      </c>
      <c r="F141" s="53">
        <f t="shared" si="5"/>
        <v>7.823656283566059</v>
      </c>
    </row>
    <row r="142" spans="1:6" s="10" customFormat="1" ht="25.5">
      <c r="A142" s="49" t="s">
        <v>202</v>
      </c>
      <c r="B142" s="50" t="s">
        <v>364</v>
      </c>
      <c r="C142" s="51" t="str">
        <f t="shared" si="4"/>
        <v>000 0304 0000000 000 210</v>
      </c>
      <c r="D142" s="52">
        <v>833804</v>
      </c>
      <c r="E142" s="52">
        <v>72838.24</v>
      </c>
      <c r="F142" s="53">
        <f t="shared" si="5"/>
        <v>8.735654902111287</v>
      </c>
    </row>
    <row r="143" spans="1:6" s="10" customFormat="1" ht="12.75">
      <c r="A143" s="49" t="s">
        <v>204</v>
      </c>
      <c r="B143" s="50" t="s">
        <v>365</v>
      </c>
      <c r="C143" s="51" t="str">
        <f t="shared" si="4"/>
        <v>000 0304 0000000 000 211</v>
      </c>
      <c r="D143" s="52">
        <v>604862</v>
      </c>
      <c r="E143" s="52">
        <v>42056.77</v>
      </c>
      <c r="F143" s="53">
        <f t="shared" si="5"/>
        <v>6.953118231927283</v>
      </c>
    </row>
    <row r="144" spans="1:6" s="10" customFormat="1" ht="12.75">
      <c r="A144" s="49" t="s">
        <v>208</v>
      </c>
      <c r="B144" s="50" t="s">
        <v>366</v>
      </c>
      <c r="C144" s="51" t="str">
        <f t="shared" si="4"/>
        <v>000 0304 0000000 000 213</v>
      </c>
      <c r="D144" s="52">
        <v>228942</v>
      </c>
      <c r="E144" s="52">
        <v>30781.47</v>
      </c>
      <c r="F144" s="53">
        <f t="shared" si="5"/>
        <v>13.44509526430275</v>
      </c>
    </row>
    <row r="145" spans="1:6" s="10" customFormat="1" ht="12.75">
      <c r="A145" s="49" t="s">
        <v>210</v>
      </c>
      <c r="B145" s="50" t="s">
        <v>367</v>
      </c>
      <c r="C145" s="51" t="str">
        <f t="shared" si="4"/>
        <v>000 0304 0000000 000 220</v>
      </c>
      <c r="D145" s="52">
        <v>57196</v>
      </c>
      <c r="E145" s="52"/>
      <c r="F145" s="53">
        <f t="shared" si="5"/>
        <v>0</v>
      </c>
    </row>
    <row r="146" spans="1:6" s="10" customFormat="1" ht="12.75">
      <c r="A146" s="49" t="s">
        <v>212</v>
      </c>
      <c r="B146" s="50" t="s">
        <v>368</v>
      </c>
      <c r="C146" s="51" t="str">
        <f t="shared" si="4"/>
        <v>000 0304 0000000 000 221</v>
      </c>
      <c r="D146" s="52">
        <v>10000</v>
      </c>
      <c r="E146" s="52"/>
      <c r="F146" s="53">
        <f t="shared" si="5"/>
        <v>0</v>
      </c>
    </row>
    <row r="147" spans="1:6" s="10" customFormat="1" ht="12.75">
      <c r="A147" s="49" t="s">
        <v>222</v>
      </c>
      <c r="B147" s="50" t="s">
        <v>369</v>
      </c>
      <c r="C147" s="51" t="str">
        <f t="shared" si="4"/>
        <v>000 0304 0000000 000 226</v>
      </c>
      <c r="D147" s="52">
        <v>47196</v>
      </c>
      <c r="E147" s="52"/>
      <c r="F147" s="53">
        <f t="shared" si="5"/>
        <v>0</v>
      </c>
    </row>
    <row r="148" spans="1:6" s="10" customFormat="1" ht="12.75">
      <c r="A148" s="49" t="s">
        <v>226</v>
      </c>
      <c r="B148" s="50" t="s">
        <v>370</v>
      </c>
      <c r="C148" s="51" t="str">
        <f t="shared" si="4"/>
        <v>000 0304 0000000 000 260</v>
      </c>
      <c r="D148" s="52">
        <v>40000</v>
      </c>
      <c r="E148" s="52"/>
      <c r="F148" s="53">
        <f t="shared" si="5"/>
        <v>0</v>
      </c>
    </row>
    <row r="149" spans="1:6" s="10" customFormat="1" ht="25.5">
      <c r="A149" s="49" t="s">
        <v>228</v>
      </c>
      <c r="B149" s="50" t="s">
        <v>371</v>
      </c>
      <c r="C149" s="51" t="str">
        <f t="shared" si="4"/>
        <v>000 0304 0000000 000 262</v>
      </c>
      <c r="D149" s="52">
        <v>40000</v>
      </c>
      <c r="E149" s="52"/>
      <c r="F149" s="53">
        <f t="shared" si="5"/>
        <v>0</v>
      </c>
    </row>
    <row r="150" spans="1:6" s="10" customFormat="1" ht="51">
      <c r="A150" s="49" t="s">
        <v>372</v>
      </c>
      <c r="B150" s="50" t="s">
        <v>373</v>
      </c>
      <c r="C150" s="51" t="str">
        <f t="shared" si="4"/>
        <v>000 0309 0000000 000 000</v>
      </c>
      <c r="D150" s="52">
        <v>2358800</v>
      </c>
      <c r="E150" s="52">
        <v>428460.39</v>
      </c>
      <c r="F150" s="53">
        <f t="shared" si="5"/>
        <v>18.16433737493641</v>
      </c>
    </row>
    <row r="151" spans="1:6" s="10" customFormat="1" ht="12.75">
      <c r="A151" s="49" t="s">
        <v>200</v>
      </c>
      <c r="B151" s="50" t="s">
        <v>374</v>
      </c>
      <c r="C151" s="51" t="str">
        <f t="shared" si="4"/>
        <v>000 0309 0000000 000 200</v>
      </c>
      <c r="D151" s="52">
        <v>1014800</v>
      </c>
      <c r="E151" s="52">
        <v>128460.39</v>
      </c>
      <c r="F151" s="53">
        <f t="shared" si="5"/>
        <v>12.658690382341348</v>
      </c>
    </row>
    <row r="152" spans="1:6" s="10" customFormat="1" ht="25.5">
      <c r="A152" s="49" t="s">
        <v>202</v>
      </c>
      <c r="B152" s="50" t="s">
        <v>375</v>
      </c>
      <c r="C152" s="51" t="str">
        <f t="shared" si="4"/>
        <v>000 0309 0000000 000 210</v>
      </c>
      <c r="D152" s="52">
        <v>809800</v>
      </c>
      <c r="E152" s="52">
        <v>128460.39</v>
      </c>
      <c r="F152" s="53">
        <f t="shared" si="5"/>
        <v>15.86322425290195</v>
      </c>
    </row>
    <row r="153" spans="1:6" s="10" customFormat="1" ht="12.75">
      <c r="A153" s="49" t="s">
        <v>204</v>
      </c>
      <c r="B153" s="50" t="s">
        <v>376</v>
      </c>
      <c r="C153" s="51" t="str">
        <f t="shared" si="4"/>
        <v>000 0309 0000000 000 211</v>
      </c>
      <c r="D153" s="52">
        <v>620500</v>
      </c>
      <c r="E153" s="52">
        <v>96033.94</v>
      </c>
      <c r="F153" s="53">
        <f t="shared" si="5"/>
        <v>15.476863819500403</v>
      </c>
    </row>
    <row r="154" spans="1:6" s="10" customFormat="1" ht="12.75">
      <c r="A154" s="49" t="s">
        <v>208</v>
      </c>
      <c r="B154" s="50" t="s">
        <v>377</v>
      </c>
      <c r="C154" s="51" t="str">
        <f t="shared" si="4"/>
        <v>000 0309 0000000 000 213</v>
      </c>
      <c r="D154" s="52">
        <v>189300</v>
      </c>
      <c r="E154" s="52">
        <v>32426.45</v>
      </c>
      <c r="F154" s="53">
        <f t="shared" si="5"/>
        <v>17.129661912308507</v>
      </c>
    </row>
    <row r="155" spans="1:6" s="10" customFormat="1" ht="12.75">
      <c r="A155" s="49" t="s">
        <v>210</v>
      </c>
      <c r="B155" s="50" t="s">
        <v>378</v>
      </c>
      <c r="C155" s="51" t="str">
        <f t="shared" si="4"/>
        <v>000 0309 0000000 000 220</v>
      </c>
      <c r="D155" s="52">
        <v>205000</v>
      </c>
      <c r="E155" s="52"/>
      <c r="F155" s="53">
        <f t="shared" si="5"/>
        <v>0</v>
      </c>
    </row>
    <row r="156" spans="1:6" s="10" customFormat="1" ht="25.5">
      <c r="A156" s="49" t="s">
        <v>220</v>
      </c>
      <c r="B156" s="50" t="s">
        <v>379</v>
      </c>
      <c r="C156" s="51" t="str">
        <f t="shared" si="4"/>
        <v>000 0309 0000000 000 225</v>
      </c>
      <c r="D156" s="52">
        <v>3000</v>
      </c>
      <c r="E156" s="52"/>
      <c r="F156" s="53">
        <f t="shared" si="5"/>
        <v>0</v>
      </c>
    </row>
    <row r="157" spans="1:6" s="10" customFormat="1" ht="12.75">
      <c r="A157" s="49" t="s">
        <v>222</v>
      </c>
      <c r="B157" s="50" t="s">
        <v>380</v>
      </c>
      <c r="C157" s="51" t="str">
        <f t="shared" si="4"/>
        <v>000 0309 0000000 000 226</v>
      </c>
      <c r="D157" s="52">
        <v>202000</v>
      </c>
      <c r="E157" s="52"/>
      <c r="F157" s="53">
        <f t="shared" si="5"/>
        <v>0</v>
      </c>
    </row>
    <row r="158" spans="1:6" s="10" customFormat="1" ht="12.75">
      <c r="A158" s="49" t="s">
        <v>232</v>
      </c>
      <c r="B158" s="50" t="s">
        <v>381</v>
      </c>
      <c r="C158" s="51" t="str">
        <f t="shared" si="4"/>
        <v>000 0309 0000000 000 300</v>
      </c>
      <c r="D158" s="52">
        <v>1344000</v>
      </c>
      <c r="E158" s="52">
        <v>300000</v>
      </c>
      <c r="F158" s="53">
        <f t="shared" si="5"/>
        <v>22.321428571428573</v>
      </c>
    </row>
    <row r="159" spans="1:6" s="10" customFormat="1" ht="12.75">
      <c r="A159" s="49" t="s">
        <v>234</v>
      </c>
      <c r="B159" s="50" t="s">
        <v>382</v>
      </c>
      <c r="C159" s="51" t="str">
        <f t="shared" si="4"/>
        <v>000 0309 0000000 000 310</v>
      </c>
      <c r="D159" s="52">
        <v>1030000</v>
      </c>
      <c r="E159" s="52">
        <v>300000</v>
      </c>
      <c r="F159" s="53">
        <f t="shared" si="5"/>
        <v>29.126213592233007</v>
      </c>
    </row>
    <row r="160" spans="1:6" s="10" customFormat="1" ht="25.5">
      <c r="A160" s="49" t="s">
        <v>236</v>
      </c>
      <c r="B160" s="50" t="s">
        <v>383</v>
      </c>
      <c r="C160" s="51" t="str">
        <f t="shared" si="4"/>
        <v>000 0309 0000000 000 340</v>
      </c>
      <c r="D160" s="52">
        <v>314000</v>
      </c>
      <c r="E160" s="52"/>
      <c r="F160" s="53">
        <f t="shared" si="5"/>
        <v>0</v>
      </c>
    </row>
    <row r="161" spans="1:6" s="10" customFormat="1" ht="12.75">
      <c r="A161" s="49" t="s">
        <v>384</v>
      </c>
      <c r="B161" s="50" t="s">
        <v>385</v>
      </c>
      <c r="C161" s="51" t="str">
        <f aca="true" t="shared" si="6" ref="C161:C199">IF(OR(LEFT(B161,5)="000 9",LEFT(B161,5)="000 7"),"X",B161)</f>
        <v>000 0400 0000000 000 000</v>
      </c>
      <c r="D161" s="52">
        <v>1615000</v>
      </c>
      <c r="E161" s="52">
        <v>12000</v>
      </c>
      <c r="F161" s="53">
        <f aca="true" t="shared" si="7" ref="F161:F199">E161/D161*100</f>
        <v>0.7430340557275541</v>
      </c>
    </row>
    <row r="162" spans="1:6" s="10" customFormat="1" ht="12.75">
      <c r="A162" s="49" t="s">
        <v>200</v>
      </c>
      <c r="B162" s="50" t="s">
        <v>386</v>
      </c>
      <c r="C162" s="51" t="str">
        <f t="shared" si="6"/>
        <v>000 0400 0000000 000 200</v>
      </c>
      <c r="D162" s="52">
        <v>1355000</v>
      </c>
      <c r="E162" s="52">
        <v>12000</v>
      </c>
      <c r="F162" s="53">
        <f t="shared" si="7"/>
        <v>0.8856088560885609</v>
      </c>
    </row>
    <row r="163" spans="1:6" s="10" customFormat="1" ht="12.75">
      <c r="A163" s="49" t="s">
        <v>210</v>
      </c>
      <c r="B163" s="50" t="s">
        <v>387</v>
      </c>
      <c r="C163" s="51" t="str">
        <f t="shared" si="6"/>
        <v>000 0400 0000000 000 220</v>
      </c>
      <c r="D163" s="52">
        <v>925000</v>
      </c>
      <c r="E163" s="52">
        <v>12000</v>
      </c>
      <c r="F163" s="53">
        <f t="shared" si="7"/>
        <v>1.2972972972972971</v>
      </c>
    </row>
    <row r="164" spans="1:6" s="10" customFormat="1" ht="25.5">
      <c r="A164" s="49" t="s">
        <v>218</v>
      </c>
      <c r="B164" s="50" t="s">
        <v>388</v>
      </c>
      <c r="C164" s="51" t="str">
        <f t="shared" si="6"/>
        <v>000 0400 0000000 000 224</v>
      </c>
      <c r="D164" s="52">
        <v>20000</v>
      </c>
      <c r="E164" s="52"/>
      <c r="F164" s="53">
        <f t="shared" si="7"/>
        <v>0</v>
      </c>
    </row>
    <row r="165" spans="1:6" s="10" customFormat="1" ht="25.5">
      <c r="A165" s="49" t="s">
        <v>220</v>
      </c>
      <c r="B165" s="50" t="s">
        <v>389</v>
      </c>
      <c r="C165" s="51" t="str">
        <f t="shared" si="6"/>
        <v>000 0400 0000000 000 225</v>
      </c>
      <c r="D165" s="52">
        <v>427000</v>
      </c>
      <c r="E165" s="52"/>
      <c r="F165" s="53">
        <f t="shared" si="7"/>
        <v>0</v>
      </c>
    </row>
    <row r="166" spans="1:6" s="10" customFormat="1" ht="12.75">
      <c r="A166" s="49" t="s">
        <v>222</v>
      </c>
      <c r="B166" s="50" t="s">
        <v>390</v>
      </c>
      <c r="C166" s="51" t="str">
        <f t="shared" si="6"/>
        <v>000 0400 0000000 000 226</v>
      </c>
      <c r="D166" s="52">
        <v>478000</v>
      </c>
      <c r="E166" s="52">
        <v>12000</v>
      </c>
      <c r="F166" s="53">
        <f t="shared" si="7"/>
        <v>2.510460251046025</v>
      </c>
    </row>
    <row r="167" spans="1:6" s="10" customFormat="1" ht="25.5">
      <c r="A167" s="49" t="s">
        <v>391</v>
      </c>
      <c r="B167" s="50" t="s">
        <v>392</v>
      </c>
      <c r="C167" s="51" t="str">
        <f t="shared" si="6"/>
        <v>000 0400 0000000 000 240</v>
      </c>
      <c r="D167" s="52">
        <v>380000</v>
      </c>
      <c r="E167" s="52"/>
      <c r="F167" s="53">
        <f t="shared" si="7"/>
        <v>0</v>
      </c>
    </row>
    <row r="168" spans="1:6" s="10" customFormat="1" ht="51">
      <c r="A168" s="49" t="s">
        <v>393</v>
      </c>
      <c r="B168" s="50" t="s">
        <v>394</v>
      </c>
      <c r="C168" s="51" t="str">
        <f t="shared" si="6"/>
        <v>000 0400 0000000 000 242</v>
      </c>
      <c r="D168" s="52">
        <v>380000</v>
      </c>
      <c r="E168" s="52"/>
      <c r="F168" s="53">
        <f t="shared" si="7"/>
        <v>0</v>
      </c>
    </row>
    <row r="169" spans="1:6" s="10" customFormat="1" ht="12.75">
      <c r="A169" s="49" t="s">
        <v>230</v>
      </c>
      <c r="B169" s="50" t="s">
        <v>395</v>
      </c>
      <c r="C169" s="51" t="str">
        <f t="shared" si="6"/>
        <v>000 0400 0000000 000 290</v>
      </c>
      <c r="D169" s="52">
        <v>50000</v>
      </c>
      <c r="E169" s="52"/>
      <c r="F169" s="53">
        <f t="shared" si="7"/>
        <v>0</v>
      </c>
    </row>
    <row r="170" spans="1:6" s="10" customFormat="1" ht="12.75">
      <c r="A170" s="49" t="s">
        <v>232</v>
      </c>
      <c r="B170" s="50" t="s">
        <v>396</v>
      </c>
      <c r="C170" s="51" t="str">
        <f t="shared" si="6"/>
        <v>000 0400 0000000 000 300</v>
      </c>
      <c r="D170" s="52">
        <v>260000</v>
      </c>
      <c r="E170" s="52"/>
      <c r="F170" s="53">
        <f t="shared" si="7"/>
        <v>0</v>
      </c>
    </row>
    <row r="171" spans="1:6" s="10" customFormat="1" ht="12.75">
      <c r="A171" s="49" t="s">
        <v>234</v>
      </c>
      <c r="B171" s="50" t="s">
        <v>397</v>
      </c>
      <c r="C171" s="51" t="str">
        <f t="shared" si="6"/>
        <v>000 0400 0000000 000 310</v>
      </c>
      <c r="D171" s="52">
        <v>250000</v>
      </c>
      <c r="E171" s="52"/>
      <c r="F171" s="53">
        <f t="shared" si="7"/>
        <v>0</v>
      </c>
    </row>
    <row r="172" spans="1:6" s="10" customFormat="1" ht="25.5">
      <c r="A172" s="49" t="s">
        <v>236</v>
      </c>
      <c r="B172" s="50" t="s">
        <v>398</v>
      </c>
      <c r="C172" s="51" t="str">
        <f t="shared" si="6"/>
        <v>000 0400 0000000 000 340</v>
      </c>
      <c r="D172" s="52">
        <v>10000</v>
      </c>
      <c r="E172" s="52"/>
      <c r="F172" s="53">
        <f t="shared" si="7"/>
        <v>0</v>
      </c>
    </row>
    <row r="173" spans="1:6" s="10" customFormat="1" ht="12.75">
      <c r="A173" s="49" t="s">
        <v>399</v>
      </c>
      <c r="B173" s="50" t="s">
        <v>400</v>
      </c>
      <c r="C173" s="51" t="str">
        <f t="shared" si="6"/>
        <v>000 0405 0000000 000 000</v>
      </c>
      <c r="D173" s="52">
        <v>333000</v>
      </c>
      <c r="E173" s="52"/>
      <c r="F173" s="53">
        <f t="shared" si="7"/>
        <v>0</v>
      </c>
    </row>
    <row r="174" spans="1:6" s="10" customFormat="1" ht="12.75">
      <c r="A174" s="49" t="s">
        <v>200</v>
      </c>
      <c r="B174" s="50" t="s">
        <v>401</v>
      </c>
      <c r="C174" s="51" t="str">
        <f t="shared" si="6"/>
        <v>000 0405 0000000 000 200</v>
      </c>
      <c r="D174" s="52">
        <v>323000</v>
      </c>
      <c r="E174" s="52"/>
      <c r="F174" s="53">
        <f t="shared" si="7"/>
        <v>0</v>
      </c>
    </row>
    <row r="175" spans="1:6" s="10" customFormat="1" ht="12.75">
      <c r="A175" s="49" t="s">
        <v>210</v>
      </c>
      <c r="B175" s="50" t="s">
        <v>402</v>
      </c>
      <c r="C175" s="51" t="str">
        <f t="shared" si="6"/>
        <v>000 0405 0000000 000 220</v>
      </c>
      <c r="D175" s="52">
        <v>273000</v>
      </c>
      <c r="E175" s="52"/>
      <c r="F175" s="53">
        <f t="shared" si="7"/>
        <v>0</v>
      </c>
    </row>
    <row r="176" spans="1:6" s="10" customFormat="1" ht="25.5">
      <c r="A176" s="49" t="s">
        <v>218</v>
      </c>
      <c r="B176" s="50" t="s">
        <v>403</v>
      </c>
      <c r="C176" s="51" t="str">
        <f t="shared" si="6"/>
        <v>000 0405 0000000 000 224</v>
      </c>
      <c r="D176" s="52">
        <v>20000</v>
      </c>
      <c r="E176" s="52"/>
      <c r="F176" s="53">
        <f t="shared" si="7"/>
        <v>0</v>
      </c>
    </row>
    <row r="177" spans="1:6" s="10" customFormat="1" ht="12.75">
      <c r="A177" s="49" t="s">
        <v>222</v>
      </c>
      <c r="B177" s="50" t="s">
        <v>404</v>
      </c>
      <c r="C177" s="51" t="str">
        <f t="shared" si="6"/>
        <v>000 0405 0000000 000 226</v>
      </c>
      <c r="D177" s="52">
        <v>253000</v>
      </c>
      <c r="E177" s="52"/>
      <c r="F177" s="53">
        <f t="shared" si="7"/>
        <v>0</v>
      </c>
    </row>
    <row r="178" spans="1:6" s="10" customFormat="1" ht="12.75">
      <c r="A178" s="49" t="s">
        <v>230</v>
      </c>
      <c r="B178" s="50" t="s">
        <v>405</v>
      </c>
      <c r="C178" s="51" t="str">
        <f t="shared" si="6"/>
        <v>000 0405 0000000 000 290</v>
      </c>
      <c r="D178" s="52">
        <v>50000</v>
      </c>
      <c r="E178" s="52"/>
      <c r="F178" s="53">
        <f t="shared" si="7"/>
        <v>0</v>
      </c>
    </row>
    <row r="179" spans="1:6" s="10" customFormat="1" ht="12.75">
      <c r="A179" s="49" t="s">
        <v>232</v>
      </c>
      <c r="B179" s="50" t="s">
        <v>406</v>
      </c>
      <c r="C179" s="51" t="str">
        <f t="shared" si="6"/>
        <v>000 0405 0000000 000 300</v>
      </c>
      <c r="D179" s="52">
        <v>10000</v>
      </c>
      <c r="E179" s="52"/>
      <c r="F179" s="53">
        <f t="shared" si="7"/>
        <v>0</v>
      </c>
    </row>
    <row r="180" spans="1:6" s="10" customFormat="1" ht="25.5">
      <c r="A180" s="49" t="s">
        <v>236</v>
      </c>
      <c r="B180" s="50" t="s">
        <v>407</v>
      </c>
      <c r="C180" s="51" t="str">
        <f t="shared" si="6"/>
        <v>000 0405 0000000 000 340</v>
      </c>
      <c r="D180" s="52">
        <v>10000</v>
      </c>
      <c r="E180" s="52"/>
      <c r="F180" s="53">
        <f t="shared" si="7"/>
        <v>0</v>
      </c>
    </row>
    <row r="181" spans="1:6" s="10" customFormat="1" ht="12.75">
      <c r="A181" s="49" t="s">
        <v>408</v>
      </c>
      <c r="B181" s="50" t="s">
        <v>409</v>
      </c>
      <c r="C181" s="51" t="str">
        <f t="shared" si="6"/>
        <v>000 0409 0000000 000 000</v>
      </c>
      <c r="D181" s="52">
        <v>777000</v>
      </c>
      <c r="E181" s="52">
        <v>12000</v>
      </c>
      <c r="F181" s="53">
        <f t="shared" si="7"/>
        <v>1.5444015444015444</v>
      </c>
    </row>
    <row r="182" spans="1:6" s="10" customFormat="1" ht="12.75">
      <c r="A182" s="49" t="s">
        <v>200</v>
      </c>
      <c r="B182" s="50" t="s">
        <v>410</v>
      </c>
      <c r="C182" s="51" t="str">
        <f t="shared" si="6"/>
        <v>000 0409 0000000 000 200</v>
      </c>
      <c r="D182" s="52">
        <v>527000</v>
      </c>
      <c r="E182" s="52">
        <v>12000</v>
      </c>
      <c r="F182" s="53">
        <f t="shared" si="7"/>
        <v>2.2770398481973433</v>
      </c>
    </row>
    <row r="183" spans="1:6" s="10" customFormat="1" ht="12.75">
      <c r="A183" s="49" t="s">
        <v>210</v>
      </c>
      <c r="B183" s="50" t="s">
        <v>411</v>
      </c>
      <c r="C183" s="51" t="str">
        <f t="shared" si="6"/>
        <v>000 0409 0000000 000 220</v>
      </c>
      <c r="D183" s="52">
        <v>527000</v>
      </c>
      <c r="E183" s="52">
        <v>12000</v>
      </c>
      <c r="F183" s="53">
        <f t="shared" si="7"/>
        <v>2.2770398481973433</v>
      </c>
    </row>
    <row r="184" spans="1:6" s="10" customFormat="1" ht="25.5">
      <c r="A184" s="49" t="s">
        <v>220</v>
      </c>
      <c r="B184" s="50" t="s">
        <v>412</v>
      </c>
      <c r="C184" s="51" t="str">
        <f t="shared" si="6"/>
        <v>000 0409 0000000 000 225</v>
      </c>
      <c r="D184" s="52">
        <v>427000</v>
      </c>
      <c r="E184" s="52"/>
      <c r="F184" s="53">
        <f t="shared" si="7"/>
        <v>0</v>
      </c>
    </row>
    <row r="185" spans="1:6" s="10" customFormat="1" ht="12.75">
      <c r="A185" s="49" t="s">
        <v>222</v>
      </c>
      <c r="B185" s="50" t="s">
        <v>413</v>
      </c>
      <c r="C185" s="51" t="str">
        <f t="shared" si="6"/>
        <v>000 0409 0000000 000 226</v>
      </c>
      <c r="D185" s="52">
        <v>100000</v>
      </c>
      <c r="E185" s="52">
        <v>12000</v>
      </c>
      <c r="F185" s="53">
        <f t="shared" si="7"/>
        <v>12</v>
      </c>
    </row>
    <row r="186" spans="1:6" s="10" customFormat="1" ht="12.75">
      <c r="A186" s="49" t="s">
        <v>232</v>
      </c>
      <c r="B186" s="50" t="s">
        <v>414</v>
      </c>
      <c r="C186" s="51" t="str">
        <f t="shared" si="6"/>
        <v>000 0409 0000000 000 300</v>
      </c>
      <c r="D186" s="52">
        <v>250000</v>
      </c>
      <c r="E186" s="52"/>
      <c r="F186" s="53">
        <f t="shared" si="7"/>
        <v>0</v>
      </c>
    </row>
    <row r="187" spans="1:6" s="10" customFormat="1" ht="12.75">
      <c r="A187" s="49" t="s">
        <v>234</v>
      </c>
      <c r="B187" s="50" t="s">
        <v>415</v>
      </c>
      <c r="C187" s="51" t="str">
        <f t="shared" si="6"/>
        <v>000 0409 0000000 000 310</v>
      </c>
      <c r="D187" s="52">
        <v>250000</v>
      </c>
      <c r="E187" s="52"/>
      <c r="F187" s="53">
        <f t="shared" si="7"/>
        <v>0</v>
      </c>
    </row>
    <row r="188" spans="1:6" s="10" customFormat="1" ht="25.5">
      <c r="A188" s="49" t="s">
        <v>416</v>
      </c>
      <c r="B188" s="50" t="s">
        <v>417</v>
      </c>
      <c r="C188" s="51" t="str">
        <f t="shared" si="6"/>
        <v>000 0412 0000000 000 000</v>
      </c>
      <c r="D188" s="52">
        <v>505000</v>
      </c>
      <c r="E188" s="52"/>
      <c r="F188" s="53">
        <f t="shared" si="7"/>
        <v>0</v>
      </c>
    </row>
    <row r="189" spans="1:6" s="10" customFormat="1" ht="12.75">
      <c r="A189" s="49" t="s">
        <v>200</v>
      </c>
      <c r="B189" s="50" t="s">
        <v>418</v>
      </c>
      <c r="C189" s="51" t="str">
        <f t="shared" si="6"/>
        <v>000 0412 0000000 000 200</v>
      </c>
      <c r="D189" s="52">
        <v>505000</v>
      </c>
      <c r="E189" s="52"/>
      <c r="F189" s="53">
        <f t="shared" si="7"/>
        <v>0</v>
      </c>
    </row>
    <row r="190" spans="1:6" s="10" customFormat="1" ht="12.75">
      <c r="A190" s="49" t="s">
        <v>210</v>
      </c>
      <c r="B190" s="50" t="s">
        <v>419</v>
      </c>
      <c r="C190" s="51" t="str">
        <f t="shared" si="6"/>
        <v>000 0412 0000000 000 220</v>
      </c>
      <c r="D190" s="52">
        <v>125000</v>
      </c>
      <c r="E190" s="52"/>
      <c r="F190" s="53">
        <f t="shared" si="7"/>
        <v>0</v>
      </c>
    </row>
    <row r="191" spans="1:6" s="10" customFormat="1" ht="12.75">
      <c r="A191" s="49" t="s">
        <v>222</v>
      </c>
      <c r="B191" s="50" t="s">
        <v>420</v>
      </c>
      <c r="C191" s="51" t="str">
        <f t="shared" si="6"/>
        <v>000 0412 0000000 000 226</v>
      </c>
      <c r="D191" s="52">
        <v>125000</v>
      </c>
      <c r="E191" s="52"/>
      <c r="F191" s="53">
        <f t="shared" si="7"/>
        <v>0</v>
      </c>
    </row>
    <row r="192" spans="1:6" s="10" customFormat="1" ht="25.5">
      <c r="A192" s="49" t="s">
        <v>391</v>
      </c>
      <c r="B192" s="50" t="s">
        <v>421</v>
      </c>
      <c r="C192" s="51" t="str">
        <f t="shared" si="6"/>
        <v>000 0412 0000000 000 240</v>
      </c>
      <c r="D192" s="52">
        <v>380000</v>
      </c>
      <c r="E192" s="52"/>
      <c r="F192" s="53">
        <f t="shared" si="7"/>
        <v>0</v>
      </c>
    </row>
    <row r="193" spans="1:6" s="10" customFormat="1" ht="51">
      <c r="A193" s="49" t="s">
        <v>393</v>
      </c>
      <c r="B193" s="50" t="s">
        <v>422</v>
      </c>
      <c r="C193" s="51" t="str">
        <f t="shared" si="6"/>
        <v>000 0412 0000000 000 242</v>
      </c>
      <c r="D193" s="52">
        <v>380000</v>
      </c>
      <c r="E193" s="52"/>
      <c r="F193" s="53">
        <f t="shared" si="7"/>
        <v>0</v>
      </c>
    </row>
    <row r="194" spans="1:6" s="10" customFormat="1" ht="12.75">
      <c r="A194" s="49" t="s">
        <v>423</v>
      </c>
      <c r="B194" s="50" t="s">
        <v>424</v>
      </c>
      <c r="C194" s="51" t="str">
        <f t="shared" si="6"/>
        <v>000 0500 0000000 000 000</v>
      </c>
      <c r="D194" s="52">
        <v>8708861.41</v>
      </c>
      <c r="E194" s="52">
        <v>180660.8</v>
      </c>
      <c r="F194" s="53">
        <f t="shared" si="7"/>
        <v>2.0744479845844737</v>
      </c>
    </row>
    <row r="195" spans="1:6" s="10" customFormat="1" ht="12.75">
      <c r="A195" s="49" t="s">
        <v>200</v>
      </c>
      <c r="B195" s="50" t="s">
        <v>425</v>
      </c>
      <c r="C195" s="51" t="str">
        <f t="shared" si="6"/>
        <v>000 0500 0000000 000 200</v>
      </c>
      <c r="D195" s="52">
        <v>8558861.41</v>
      </c>
      <c r="E195" s="52">
        <v>155660.8</v>
      </c>
      <c r="F195" s="53">
        <f t="shared" si="7"/>
        <v>1.8187092014146773</v>
      </c>
    </row>
    <row r="196" spans="1:6" s="10" customFormat="1" ht="12.75">
      <c r="A196" s="49" t="s">
        <v>210</v>
      </c>
      <c r="B196" s="50" t="s">
        <v>426</v>
      </c>
      <c r="C196" s="51" t="str">
        <f t="shared" si="6"/>
        <v>000 0500 0000000 000 220</v>
      </c>
      <c r="D196" s="52">
        <v>4040000</v>
      </c>
      <c r="E196" s="52">
        <v>105660.8</v>
      </c>
      <c r="F196" s="53">
        <f t="shared" si="7"/>
        <v>2.6153663366336635</v>
      </c>
    </row>
    <row r="197" spans="1:6" s="10" customFormat="1" ht="12.75">
      <c r="A197" s="49" t="s">
        <v>214</v>
      </c>
      <c r="B197" s="50" t="s">
        <v>427</v>
      </c>
      <c r="C197" s="51" t="str">
        <f t="shared" si="6"/>
        <v>000 0500 0000000 000 222</v>
      </c>
      <c r="D197" s="52">
        <v>12000</v>
      </c>
      <c r="E197" s="52">
        <v>12000</v>
      </c>
      <c r="F197" s="53">
        <f t="shared" si="7"/>
        <v>100</v>
      </c>
    </row>
    <row r="198" spans="1:6" s="10" customFormat="1" ht="25.5">
      <c r="A198" s="49" t="s">
        <v>220</v>
      </c>
      <c r="B198" s="50" t="s">
        <v>428</v>
      </c>
      <c r="C198" s="51" t="str">
        <f t="shared" si="6"/>
        <v>000 0500 0000000 000 225</v>
      </c>
      <c r="D198" s="52">
        <v>950000</v>
      </c>
      <c r="E198" s="52">
        <v>53280</v>
      </c>
      <c r="F198" s="53">
        <f t="shared" si="7"/>
        <v>5.608421052631579</v>
      </c>
    </row>
    <row r="199" spans="1:6" s="10" customFormat="1" ht="12.75">
      <c r="A199" s="49" t="s">
        <v>222</v>
      </c>
      <c r="B199" s="50" t="s">
        <v>429</v>
      </c>
      <c r="C199" s="51" t="str">
        <f t="shared" si="6"/>
        <v>000 0500 0000000 000 226</v>
      </c>
      <c r="D199" s="52">
        <v>3078000</v>
      </c>
      <c r="E199" s="52">
        <v>40380.8</v>
      </c>
      <c r="F199" s="53">
        <f t="shared" si="7"/>
        <v>1.3119168291098116</v>
      </c>
    </row>
    <row r="200" spans="1:6" s="10" customFormat="1" ht="12.75">
      <c r="A200" s="49" t="s">
        <v>224</v>
      </c>
      <c r="B200" s="50" t="s">
        <v>430</v>
      </c>
      <c r="C200" s="51" t="str">
        <f aca="true" t="shared" si="8" ref="C200:C242">IF(OR(LEFT(B200,5)="000 9",LEFT(B200,5)="000 7"),"X",B200)</f>
        <v>000 0500 0000000 000 250</v>
      </c>
      <c r="D200" s="52">
        <v>4488861.41</v>
      </c>
      <c r="E200" s="52">
        <v>50000</v>
      </c>
      <c r="F200" s="53">
        <f aca="true" t="shared" si="9" ref="F200:F243">E200/D200*100</f>
        <v>1.1138682047214286</v>
      </c>
    </row>
    <row r="201" spans="1:6" s="10" customFormat="1" ht="38.25">
      <c r="A201" s="49" t="s">
        <v>225</v>
      </c>
      <c r="B201" s="50" t="s">
        <v>431</v>
      </c>
      <c r="C201" s="51" t="str">
        <f t="shared" si="8"/>
        <v>000 0500 0000000 000 251</v>
      </c>
      <c r="D201" s="52">
        <v>4488861.41</v>
      </c>
      <c r="E201" s="52">
        <v>50000</v>
      </c>
      <c r="F201" s="53">
        <f t="shared" si="9"/>
        <v>1.1138682047214286</v>
      </c>
    </row>
    <row r="202" spans="1:6" s="10" customFormat="1" ht="12.75">
      <c r="A202" s="49" t="s">
        <v>230</v>
      </c>
      <c r="B202" s="50" t="s">
        <v>432</v>
      </c>
      <c r="C202" s="51" t="str">
        <f t="shared" si="8"/>
        <v>000 0500 0000000 000 290</v>
      </c>
      <c r="D202" s="52">
        <v>30000</v>
      </c>
      <c r="E202" s="52"/>
      <c r="F202" s="53">
        <f t="shared" si="9"/>
        <v>0</v>
      </c>
    </row>
    <row r="203" spans="1:6" s="10" customFormat="1" ht="12.75">
      <c r="A203" s="49" t="s">
        <v>232</v>
      </c>
      <c r="B203" s="50" t="s">
        <v>433</v>
      </c>
      <c r="C203" s="51" t="str">
        <f t="shared" si="8"/>
        <v>000 0500 0000000 000 300</v>
      </c>
      <c r="D203" s="52">
        <v>150000</v>
      </c>
      <c r="E203" s="52">
        <v>25000</v>
      </c>
      <c r="F203" s="53">
        <f t="shared" si="9"/>
        <v>16.666666666666664</v>
      </c>
    </row>
    <row r="204" spans="1:6" s="10" customFormat="1" ht="12.75">
      <c r="A204" s="49" t="s">
        <v>234</v>
      </c>
      <c r="B204" s="50" t="s">
        <v>434</v>
      </c>
      <c r="C204" s="51" t="str">
        <f t="shared" si="8"/>
        <v>000 0500 0000000 000 310</v>
      </c>
      <c r="D204" s="52">
        <v>50000</v>
      </c>
      <c r="E204" s="52"/>
      <c r="F204" s="53">
        <f t="shared" si="9"/>
        <v>0</v>
      </c>
    </row>
    <row r="205" spans="1:6" s="10" customFormat="1" ht="25.5">
      <c r="A205" s="49" t="s">
        <v>236</v>
      </c>
      <c r="B205" s="50" t="s">
        <v>435</v>
      </c>
      <c r="C205" s="51" t="str">
        <f t="shared" si="8"/>
        <v>000 0500 0000000 000 340</v>
      </c>
      <c r="D205" s="52">
        <v>100000</v>
      </c>
      <c r="E205" s="52">
        <v>25000</v>
      </c>
      <c r="F205" s="53">
        <f t="shared" si="9"/>
        <v>25</v>
      </c>
    </row>
    <row r="206" spans="1:6" s="10" customFormat="1" ht="12.75">
      <c r="A206" s="49" t="s">
        <v>436</v>
      </c>
      <c r="B206" s="50" t="s">
        <v>437</v>
      </c>
      <c r="C206" s="51" t="str">
        <f t="shared" si="8"/>
        <v>000 0501 0000000 000 000</v>
      </c>
      <c r="D206" s="52">
        <v>20000</v>
      </c>
      <c r="E206" s="52"/>
      <c r="F206" s="53">
        <f t="shared" si="9"/>
        <v>0</v>
      </c>
    </row>
    <row r="207" spans="1:6" s="10" customFormat="1" ht="12.75">
      <c r="A207" s="49" t="s">
        <v>200</v>
      </c>
      <c r="B207" s="50" t="s">
        <v>438</v>
      </c>
      <c r="C207" s="51" t="str">
        <f t="shared" si="8"/>
        <v>000 0501 0000000 000 200</v>
      </c>
      <c r="D207" s="52">
        <v>20000</v>
      </c>
      <c r="E207" s="52"/>
      <c r="F207" s="53">
        <f t="shared" si="9"/>
        <v>0</v>
      </c>
    </row>
    <row r="208" spans="1:6" s="10" customFormat="1" ht="12.75">
      <c r="A208" s="49" t="s">
        <v>210</v>
      </c>
      <c r="B208" s="50" t="s">
        <v>439</v>
      </c>
      <c r="C208" s="51" t="str">
        <f t="shared" si="8"/>
        <v>000 0501 0000000 000 220</v>
      </c>
      <c r="D208" s="52">
        <v>20000</v>
      </c>
      <c r="E208" s="52"/>
      <c r="F208" s="53">
        <f t="shared" si="9"/>
        <v>0</v>
      </c>
    </row>
    <row r="209" spans="1:6" s="10" customFormat="1" ht="12.75">
      <c r="A209" s="49" t="s">
        <v>222</v>
      </c>
      <c r="B209" s="50" t="s">
        <v>440</v>
      </c>
      <c r="C209" s="51" t="str">
        <f t="shared" si="8"/>
        <v>000 0501 0000000 000 226</v>
      </c>
      <c r="D209" s="52">
        <v>20000</v>
      </c>
      <c r="E209" s="52"/>
      <c r="F209" s="53">
        <f t="shared" si="9"/>
        <v>0</v>
      </c>
    </row>
    <row r="210" spans="1:6" s="10" customFormat="1" ht="12.75">
      <c r="A210" s="49" t="s">
        <v>441</v>
      </c>
      <c r="B210" s="50" t="s">
        <v>442</v>
      </c>
      <c r="C210" s="51" t="str">
        <f t="shared" si="8"/>
        <v>000 0502 0000000 000 000</v>
      </c>
      <c r="D210" s="52">
        <v>4538861.41</v>
      </c>
      <c r="E210" s="52">
        <v>62000</v>
      </c>
      <c r="F210" s="53">
        <f t="shared" si="9"/>
        <v>1.3659813420035665</v>
      </c>
    </row>
    <row r="211" spans="1:6" s="10" customFormat="1" ht="12.75">
      <c r="A211" s="49" t="s">
        <v>200</v>
      </c>
      <c r="B211" s="50" t="s">
        <v>443</v>
      </c>
      <c r="C211" s="51" t="str">
        <f t="shared" si="8"/>
        <v>000 0502 0000000 000 200</v>
      </c>
      <c r="D211" s="52">
        <v>4538861.41</v>
      </c>
      <c r="E211" s="52">
        <v>62000</v>
      </c>
      <c r="F211" s="53">
        <f t="shared" si="9"/>
        <v>1.3659813420035665</v>
      </c>
    </row>
    <row r="212" spans="1:6" s="10" customFormat="1" ht="12.75">
      <c r="A212" s="49" t="s">
        <v>210</v>
      </c>
      <c r="B212" s="50" t="s">
        <v>444</v>
      </c>
      <c r="C212" s="51" t="str">
        <f t="shared" si="8"/>
        <v>000 0502 0000000 000 220</v>
      </c>
      <c r="D212" s="52">
        <v>50000</v>
      </c>
      <c r="E212" s="52">
        <v>12000</v>
      </c>
      <c r="F212" s="53">
        <f t="shared" si="9"/>
        <v>24</v>
      </c>
    </row>
    <row r="213" spans="1:6" s="10" customFormat="1" ht="12.75">
      <c r="A213" s="49" t="s">
        <v>214</v>
      </c>
      <c r="B213" s="50" t="s">
        <v>445</v>
      </c>
      <c r="C213" s="51" t="str">
        <f t="shared" si="8"/>
        <v>000 0502 0000000 000 222</v>
      </c>
      <c r="D213" s="52">
        <v>12000</v>
      </c>
      <c r="E213" s="52">
        <v>12000</v>
      </c>
      <c r="F213" s="53">
        <f t="shared" si="9"/>
        <v>100</v>
      </c>
    </row>
    <row r="214" spans="1:6" s="10" customFormat="1" ht="12.75">
      <c r="A214" s="49" t="s">
        <v>222</v>
      </c>
      <c r="B214" s="50" t="s">
        <v>446</v>
      </c>
      <c r="C214" s="51" t="str">
        <f t="shared" si="8"/>
        <v>000 0502 0000000 000 226</v>
      </c>
      <c r="D214" s="52">
        <v>38000</v>
      </c>
      <c r="E214" s="52"/>
      <c r="F214" s="53">
        <f t="shared" si="9"/>
        <v>0</v>
      </c>
    </row>
    <row r="215" spans="1:6" s="10" customFormat="1" ht="12.75">
      <c r="A215" s="49" t="s">
        <v>224</v>
      </c>
      <c r="B215" s="50" t="s">
        <v>447</v>
      </c>
      <c r="C215" s="51" t="str">
        <f t="shared" si="8"/>
        <v>000 0502 0000000 000 250</v>
      </c>
      <c r="D215" s="52">
        <v>4488861.41</v>
      </c>
      <c r="E215" s="52">
        <v>50000</v>
      </c>
      <c r="F215" s="53">
        <f t="shared" si="9"/>
        <v>1.1138682047214286</v>
      </c>
    </row>
    <row r="216" spans="1:6" s="10" customFormat="1" ht="38.25">
      <c r="A216" s="49" t="s">
        <v>225</v>
      </c>
      <c r="B216" s="50" t="s">
        <v>448</v>
      </c>
      <c r="C216" s="51" t="str">
        <f t="shared" si="8"/>
        <v>000 0502 0000000 000 251</v>
      </c>
      <c r="D216" s="52">
        <v>4488861.41</v>
      </c>
      <c r="E216" s="52">
        <v>50000</v>
      </c>
      <c r="F216" s="53">
        <f t="shared" si="9"/>
        <v>1.1138682047214286</v>
      </c>
    </row>
    <row r="217" spans="1:6" s="10" customFormat="1" ht="12.75">
      <c r="A217" s="49" t="s">
        <v>449</v>
      </c>
      <c r="B217" s="50" t="s">
        <v>450</v>
      </c>
      <c r="C217" s="51" t="str">
        <f t="shared" si="8"/>
        <v>000 0503 0000000 000 000</v>
      </c>
      <c r="D217" s="52">
        <v>500000</v>
      </c>
      <c r="E217" s="52">
        <v>78280</v>
      </c>
      <c r="F217" s="53">
        <f t="shared" si="9"/>
        <v>15.656</v>
      </c>
    </row>
    <row r="218" spans="1:6" s="10" customFormat="1" ht="12.75">
      <c r="A218" s="49" t="s">
        <v>200</v>
      </c>
      <c r="B218" s="50" t="s">
        <v>451</v>
      </c>
      <c r="C218" s="51" t="str">
        <f t="shared" si="8"/>
        <v>000 0503 0000000 000 200</v>
      </c>
      <c r="D218" s="52">
        <v>350000</v>
      </c>
      <c r="E218" s="52">
        <v>53280</v>
      </c>
      <c r="F218" s="53">
        <f t="shared" si="9"/>
        <v>15.222857142857144</v>
      </c>
    </row>
    <row r="219" spans="1:6" s="10" customFormat="1" ht="12.75">
      <c r="A219" s="49" t="s">
        <v>210</v>
      </c>
      <c r="B219" s="50" t="s">
        <v>452</v>
      </c>
      <c r="C219" s="51" t="str">
        <f t="shared" si="8"/>
        <v>000 0503 0000000 000 220</v>
      </c>
      <c r="D219" s="52">
        <v>320000</v>
      </c>
      <c r="E219" s="52">
        <v>53280</v>
      </c>
      <c r="F219" s="53">
        <f t="shared" si="9"/>
        <v>16.650000000000002</v>
      </c>
    </row>
    <row r="220" spans="1:6" s="10" customFormat="1" ht="25.5">
      <c r="A220" s="49" t="s">
        <v>220</v>
      </c>
      <c r="B220" s="50" t="s">
        <v>453</v>
      </c>
      <c r="C220" s="51" t="str">
        <f t="shared" si="8"/>
        <v>000 0503 0000000 000 225</v>
      </c>
      <c r="D220" s="52">
        <v>300000</v>
      </c>
      <c r="E220" s="52">
        <v>53280</v>
      </c>
      <c r="F220" s="53">
        <f t="shared" si="9"/>
        <v>17.76</v>
      </c>
    </row>
    <row r="221" spans="1:6" s="10" customFormat="1" ht="12.75">
      <c r="A221" s="49" t="s">
        <v>222</v>
      </c>
      <c r="B221" s="50" t="s">
        <v>454</v>
      </c>
      <c r="C221" s="51" t="str">
        <f t="shared" si="8"/>
        <v>000 0503 0000000 000 226</v>
      </c>
      <c r="D221" s="52">
        <v>20000</v>
      </c>
      <c r="E221" s="52"/>
      <c r="F221" s="53">
        <f t="shared" si="9"/>
        <v>0</v>
      </c>
    </row>
    <row r="222" spans="1:6" s="10" customFormat="1" ht="12.75">
      <c r="A222" s="49" t="s">
        <v>230</v>
      </c>
      <c r="B222" s="50" t="s">
        <v>455</v>
      </c>
      <c r="C222" s="51" t="str">
        <f t="shared" si="8"/>
        <v>000 0503 0000000 000 290</v>
      </c>
      <c r="D222" s="52">
        <v>30000</v>
      </c>
      <c r="E222" s="52"/>
      <c r="F222" s="53">
        <f t="shared" si="9"/>
        <v>0</v>
      </c>
    </row>
    <row r="223" spans="1:6" s="10" customFormat="1" ht="12.75">
      <c r="A223" s="49" t="s">
        <v>232</v>
      </c>
      <c r="B223" s="50" t="s">
        <v>456</v>
      </c>
      <c r="C223" s="51" t="str">
        <f t="shared" si="8"/>
        <v>000 0503 0000000 000 300</v>
      </c>
      <c r="D223" s="52">
        <v>150000</v>
      </c>
      <c r="E223" s="52">
        <v>25000</v>
      </c>
      <c r="F223" s="53">
        <f t="shared" si="9"/>
        <v>16.666666666666664</v>
      </c>
    </row>
    <row r="224" spans="1:6" s="10" customFormat="1" ht="12.75">
      <c r="A224" s="49" t="s">
        <v>234</v>
      </c>
      <c r="B224" s="50" t="s">
        <v>457</v>
      </c>
      <c r="C224" s="51" t="str">
        <f t="shared" si="8"/>
        <v>000 0503 0000000 000 310</v>
      </c>
      <c r="D224" s="52">
        <v>50000</v>
      </c>
      <c r="E224" s="52"/>
      <c r="F224" s="53">
        <f t="shared" si="9"/>
        <v>0</v>
      </c>
    </row>
    <row r="225" spans="1:6" s="10" customFormat="1" ht="25.5">
      <c r="A225" s="49" t="s">
        <v>236</v>
      </c>
      <c r="B225" s="50" t="s">
        <v>458</v>
      </c>
      <c r="C225" s="51" t="str">
        <f t="shared" si="8"/>
        <v>000 0503 0000000 000 340</v>
      </c>
      <c r="D225" s="52">
        <v>100000</v>
      </c>
      <c r="E225" s="52">
        <v>25000</v>
      </c>
      <c r="F225" s="53">
        <f t="shared" si="9"/>
        <v>25</v>
      </c>
    </row>
    <row r="226" spans="1:6" s="10" customFormat="1" ht="25.5">
      <c r="A226" s="49" t="s">
        <v>459</v>
      </c>
      <c r="B226" s="50" t="s">
        <v>460</v>
      </c>
      <c r="C226" s="51" t="str">
        <f t="shared" si="8"/>
        <v>000 0505 0000000 000 000</v>
      </c>
      <c r="D226" s="52">
        <v>3650000</v>
      </c>
      <c r="E226" s="52">
        <v>40380.8</v>
      </c>
      <c r="F226" s="53">
        <f t="shared" si="9"/>
        <v>1.1063232876712328</v>
      </c>
    </row>
    <row r="227" spans="1:6" s="10" customFormat="1" ht="12.75">
      <c r="A227" s="49" t="s">
        <v>200</v>
      </c>
      <c r="B227" s="50" t="s">
        <v>461</v>
      </c>
      <c r="C227" s="51" t="str">
        <f t="shared" si="8"/>
        <v>000 0505 0000000 000 200</v>
      </c>
      <c r="D227" s="52">
        <v>3650000</v>
      </c>
      <c r="E227" s="52">
        <v>40380.8</v>
      </c>
      <c r="F227" s="53">
        <f t="shared" si="9"/>
        <v>1.1063232876712328</v>
      </c>
    </row>
    <row r="228" spans="1:6" s="10" customFormat="1" ht="12.75">
      <c r="A228" s="49" t="s">
        <v>210</v>
      </c>
      <c r="B228" s="50" t="s">
        <v>462</v>
      </c>
      <c r="C228" s="51" t="str">
        <f t="shared" si="8"/>
        <v>000 0505 0000000 000 220</v>
      </c>
      <c r="D228" s="52">
        <v>3650000</v>
      </c>
      <c r="E228" s="52">
        <v>40380.8</v>
      </c>
      <c r="F228" s="53">
        <f t="shared" si="9"/>
        <v>1.1063232876712328</v>
      </c>
    </row>
    <row r="229" spans="1:6" s="10" customFormat="1" ht="25.5">
      <c r="A229" s="49" t="s">
        <v>220</v>
      </c>
      <c r="B229" s="50" t="s">
        <v>463</v>
      </c>
      <c r="C229" s="51" t="str">
        <f t="shared" si="8"/>
        <v>000 0505 0000000 000 225</v>
      </c>
      <c r="D229" s="52">
        <v>650000</v>
      </c>
      <c r="E229" s="52"/>
      <c r="F229" s="53">
        <f t="shared" si="9"/>
        <v>0</v>
      </c>
    </row>
    <row r="230" spans="1:6" s="10" customFormat="1" ht="12.75">
      <c r="A230" s="49" t="s">
        <v>222</v>
      </c>
      <c r="B230" s="50" t="s">
        <v>464</v>
      </c>
      <c r="C230" s="51" t="str">
        <f t="shared" si="8"/>
        <v>000 0505 0000000 000 226</v>
      </c>
      <c r="D230" s="52">
        <v>3000000</v>
      </c>
      <c r="E230" s="52">
        <v>40380.8</v>
      </c>
      <c r="F230" s="53">
        <f t="shared" si="9"/>
        <v>1.346026666666667</v>
      </c>
    </row>
    <row r="231" spans="1:6" s="10" customFormat="1" ht="12.75">
      <c r="A231" s="49" t="s">
        <v>465</v>
      </c>
      <c r="B231" s="50" t="s">
        <v>466</v>
      </c>
      <c r="C231" s="51" t="str">
        <f t="shared" si="8"/>
        <v>000 0600 0000000 000 000</v>
      </c>
      <c r="D231" s="52">
        <v>796300</v>
      </c>
      <c r="E231" s="52"/>
      <c r="F231" s="53">
        <f t="shared" si="9"/>
        <v>0</v>
      </c>
    </row>
    <row r="232" spans="1:6" s="10" customFormat="1" ht="12.75">
      <c r="A232" s="49" t="s">
        <v>200</v>
      </c>
      <c r="B232" s="50" t="s">
        <v>467</v>
      </c>
      <c r="C232" s="51" t="str">
        <f t="shared" si="8"/>
        <v>000 0600 0000000 000 200</v>
      </c>
      <c r="D232" s="52">
        <v>774300</v>
      </c>
      <c r="E232" s="52"/>
      <c r="F232" s="53">
        <f t="shared" si="9"/>
        <v>0</v>
      </c>
    </row>
    <row r="233" spans="1:6" s="10" customFormat="1" ht="25.5">
      <c r="A233" s="49" t="s">
        <v>202</v>
      </c>
      <c r="B233" s="50" t="s">
        <v>468</v>
      </c>
      <c r="C233" s="51" t="str">
        <f t="shared" si="8"/>
        <v>000 0600 0000000 000 210</v>
      </c>
      <c r="D233" s="52">
        <v>509100</v>
      </c>
      <c r="E233" s="52"/>
      <c r="F233" s="53">
        <f t="shared" si="9"/>
        <v>0</v>
      </c>
    </row>
    <row r="234" spans="1:6" s="10" customFormat="1" ht="12.75">
      <c r="A234" s="49" t="s">
        <v>204</v>
      </c>
      <c r="B234" s="50" t="s">
        <v>469</v>
      </c>
      <c r="C234" s="51" t="str">
        <f t="shared" si="8"/>
        <v>000 0600 0000000 000 211</v>
      </c>
      <c r="D234" s="52">
        <v>391000</v>
      </c>
      <c r="E234" s="52"/>
      <c r="F234" s="53">
        <f t="shared" si="9"/>
        <v>0</v>
      </c>
    </row>
    <row r="235" spans="1:6" s="10" customFormat="1" ht="12.75">
      <c r="A235" s="49" t="s">
        <v>206</v>
      </c>
      <c r="B235" s="50" t="s">
        <v>470</v>
      </c>
      <c r="C235" s="51" t="str">
        <f t="shared" si="8"/>
        <v>000 0600 0000000 000 212</v>
      </c>
      <c r="D235" s="52">
        <v>500</v>
      </c>
      <c r="E235" s="52"/>
      <c r="F235" s="53">
        <f t="shared" si="9"/>
        <v>0</v>
      </c>
    </row>
    <row r="236" spans="1:6" s="10" customFormat="1" ht="12.75">
      <c r="A236" s="49" t="s">
        <v>208</v>
      </c>
      <c r="B236" s="50" t="s">
        <v>471</v>
      </c>
      <c r="C236" s="51" t="str">
        <f t="shared" si="8"/>
        <v>000 0600 0000000 000 213</v>
      </c>
      <c r="D236" s="52">
        <v>117600</v>
      </c>
      <c r="E236" s="52"/>
      <c r="F236" s="53">
        <f t="shared" si="9"/>
        <v>0</v>
      </c>
    </row>
    <row r="237" spans="1:6" s="10" customFormat="1" ht="12.75">
      <c r="A237" s="49" t="s">
        <v>210</v>
      </c>
      <c r="B237" s="50" t="s">
        <v>472</v>
      </c>
      <c r="C237" s="51" t="str">
        <f t="shared" si="8"/>
        <v>000 0600 0000000 000 220</v>
      </c>
      <c r="D237" s="52">
        <v>115200</v>
      </c>
      <c r="E237" s="52"/>
      <c r="F237" s="53">
        <f t="shared" si="9"/>
        <v>0</v>
      </c>
    </row>
    <row r="238" spans="1:6" s="10" customFormat="1" ht="12.75">
      <c r="A238" s="49" t="s">
        <v>212</v>
      </c>
      <c r="B238" s="50" t="s">
        <v>473</v>
      </c>
      <c r="C238" s="51" t="str">
        <f t="shared" si="8"/>
        <v>000 0600 0000000 000 221</v>
      </c>
      <c r="D238" s="52">
        <v>11700</v>
      </c>
      <c r="E238" s="52"/>
      <c r="F238" s="53">
        <f t="shared" si="9"/>
        <v>0</v>
      </c>
    </row>
    <row r="239" spans="1:6" s="10" customFormat="1" ht="12.75">
      <c r="A239" s="49" t="s">
        <v>214</v>
      </c>
      <c r="B239" s="50" t="s">
        <v>474</v>
      </c>
      <c r="C239" s="51" t="str">
        <f t="shared" si="8"/>
        <v>000 0600 0000000 000 222</v>
      </c>
      <c r="D239" s="52">
        <v>500</v>
      </c>
      <c r="E239" s="52"/>
      <c r="F239" s="53">
        <f t="shared" si="9"/>
        <v>0</v>
      </c>
    </row>
    <row r="240" spans="1:6" s="10" customFormat="1" ht="25.5">
      <c r="A240" s="49" t="s">
        <v>220</v>
      </c>
      <c r="B240" s="50" t="s">
        <v>475</v>
      </c>
      <c r="C240" s="51" t="str">
        <f t="shared" si="8"/>
        <v>000 0600 0000000 000 225</v>
      </c>
      <c r="D240" s="52">
        <v>1000</v>
      </c>
      <c r="E240" s="52"/>
      <c r="F240" s="53">
        <f t="shared" si="9"/>
        <v>0</v>
      </c>
    </row>
    <row r="241" spans="1:6" s="10" customFormat="1" ht="12.75">
      <c r="A241" s="49" t="s">
        <v>222</v>
      </c>
      <c r="B241" s="50" t="s">
        <v>476</v>
      </c>
      <c r="C241" s="51" t="str">
        <f t="shared" si="8"/>
        <v>000 0600 0000000 000 226</v>
      </c>
      <c r="D241" s="52">
        <v>102000</v>
      </c>
      <c r="E241" s="52"/>
      <c r="F241" s="53">
        <f t="shared" si="9"/>
        <v>0</v>
      </c>
    </row>
    <row r="242" spans="1:6" s="10" customFormat="1" ht="12.75">
      <c r="A242" s="49" t="s">
        <v>226</v>
      </c>
      <c r="B242" s="50" t="s">
        <v>477</v>
      </c>
      <c r="C242" s="51" t="str">
        <f t="shared" si="8"/>
        <v>000 0600 0000000 000 260</v>
      </c>
      <c r="D242" s="52">
        <v>100000</v>
      </c>
      <c r="E242" s="52"/>
      <c r="F242" s="53">
        <f t="shared" si="9"/>
        <v>0</v>
      </c>
    </row>
    <row r="243" spans="1:6" s="10" customFormat="1" ht="25.5">
      <c r="A243" s="49" t="s">
        <v>228</v>
      </c>
      <c r="B243" s="50" t="s">
        <v>478</v>
      </c>
      <c r="C243" s="51" t="str">
        <f aca="true" t="shared" si="10" ref="C243:C306">IF(OR(LEFT(B243,5)="000 9",LEFT(B243,5)="000 7"),"X",B243)</f>
        <v>000 0600 0000000 000 262</v>
      </c>
      <c r="D243" s="52">
        <v>100000</v>
      </c>
      <c r="E243" s="52"/>
      <c r="F243" s="53">
        <f t="shared" si="9"/>
        <v>0</v>
      </c>
    </row>
    <row r="244" spans="1:6" s="10" customFormat="1" ht="12.75">
      <c r="A244" s="49" t="s">
        <v>230</v>
      </c>
      <c r="B244" s="50" t="s">
        <v>479</v>
      </c>
      <c r="C244" s="51" t="str">
        <f t="shared" si="10"/>
        <v>000 0600 0000000 000 290</v>
      </c>
      <c r="D244" s="52">
        <v>50000</v>
      </c>
      <c r="E244" s="52"/>
      <c r="F244" s="53">
        <f aca="true" t="shared" si="11" ref="F244:F307">E244/D244*100</f>
        <v>0</v>
      </c>
    </row>
    <row r="245" spans="1:6" s="10" customFormat="1" ht="12.75">
      <c r="A245" s="49" t="s">
        <v>232</v>
      </c>
      <c r="B245" s="50" t="s">
        <v>480</v>
      </c>
      <c r="C245" s="51" t="str">
        <f t="shared" si="10"/>
        <v>000 0600 0000000 000 300</v>
      </c>
      <c r="D245" s="52">
        <v>22000</v>
      </c>
      <c r="E245" s="52"/>
      <c r="F245" s="53">
        <f t="shared" si="11"/>
        <v>0</v>
      </c>
    </row>
    <row r="246" spans="1:6" s="10" customFormat="1" ht="12.75">
      <c r="A246" s="49" t="s">
        <v>234</v>
      </c>
      <c r="B246" s="50" t="s">
        <v>481</v>
      </c>
      <c r="C246" s="51" t="str">
        <f t="shared" si="10"/>
        <v>000 0600 0000000 000 310</v>
      </c>
      <c r="D246" s="52">
        <v>20000</v>
      </c>
      <c r="E246" s="52"/>
      <c r="F246" s="53">
        <f t="shared" si="11"/>
        <v>0</v>
      </c>
    </row>
    <row r="247" spans="1:6" s="10" customFormat="1" ht="25.5">
      <c r="A247" s="49" t="s">
        <v>236</v>
      </c>
      <c r="B247" s="50" t="s">
        <v>482</v>
      </c>
      <c r="C247" s="51" t="str">
        <f t="shared" si="10"/>
        <v>000 0600 0000000 000 340</v>
      </c>
      <c r="D247" s="52">
        <v>2000</v>
      </c>
      <c r="E247" s="52"/>
      <c r="F247" s="53">
        <f t="shared" si="11"/>
        <v>0</v>
      </c>
    </row>
    <row r="248" spans="1:6" s="10" customFormat="1" ht="25.5">
      <c r="A248" s="49" t="s">
        <v>483</v>
      </c>
      <c r="B248" s="50" t="s">
        <v>484</v>
      </c>
      <c r="C248" s="51" t="str">
        <f t="shared" si="10"/>
        <v>000 0603 0000000 000 000</v>
      </c>
      <c r="D248" s="52">
        <v>796300</v>
      </c>
      <c r="E248" s="52"/>
      <c r="F248" s="53">
        <f t="shared" si="11"/>
        <v>0</v>
      </c>
    </row>
    <row r="249" spans="1:6" s="10" customFormat="1" ht="12.75">
      <c r="A249" s="49" t="s">
        <v>200</v>
      </c>
      <c r="B249" s="50" t="s">
        <v>485</v>
      </c>
      <c r="C249" s="51" t="str">
        <f t="shared" si="10"/>
        <v>000 0603 0000000 000 200</v>
      </c>
      <c r="D249" s="52">
        <v>774300</v>
      </c>
      <c r="E249" s="52"/>
      <c r="F249" s="53">
        <f t="shared" si="11"/>
        <v>0</v>
      </c>
    </row>
    <row r="250" spans="1:6" s="10" customFormat="1" ht="25.5">
      <c r="A250" s="49" t="s">
        <v>202</v>
      </c>
      <c r="B250" s="50" t="s">
        <v>486</v>
      </c>
      <c r="C250" s="51" t="str">
        <f t="shared" si="10"/>
        <v>000 0603 0000000 000 210</v>
      </c>
      <c r="D250" s="52">
        <v>509100</v>
      </c>
      <c r="E250" s="52"/>
      <c r="F250" s="53">
        <f t="shared" si="11"/>
        <v>0</v>
      </c>
    </row>
    <row r="251" spans="1:6" s="10" customFormat="1" ht="12.75">
      <c r="A251" s="49" t="s">
        <v>204</v>
      </c>
      <c r="B251" s="50" t="s">
        <v>487</v>
      </c>
      <c r="C251" s="51" t="str">
        <f t="shared" si="10"/>
        <v>000 0603 0000000 000 211</v>
      </c>
      <c r="D251" s="52">
        <v>391000</v>
      </c>
      <c r="E251" s="52"/>
      <c r="F251" s="53">
        <f t="shared" si="11"/>
        <v>0</v>
      </c>
    </row>
    <row r="252" spans="1:6" s="10" customFormat="1" ht="12.75">
      <c r="A252" s="49" t="s">
        <v>206</v>
      </c>
      <c r="B252" s="50" t="s">
        <v>488</v>
      </c>
      <c r="C252" s="51" t="str">
        <f t="shared" si="10"/>
        <v>000 0603 0000000 000 212</v>
      </c>
      <c r="D252" s="52">
        <v>500</v>
      </c>
      <c r="E252" s="52"/>
      <c r="F252" s="53">
        <f t="shared" si="11"/>
        <v>0</v>
      </c>
    </row>
    <row r="253" spans="1:6" s="10" customFormat="1" ht="12.75">
      <c r="A253" s="49" t="s">
        <v>208</v>
      </c>
      <c r="B253" s="50" t="s">
        <v>489</v>
      </c>
      <c r="C253" s="51" t="str">
        <f t="shared" si="10"/>
        <v>000 0603 0000000 000 213</v>
      </c>
      <c r="D253" s="52">
        <v>117600</v>
      </c>
      <c r="E253" s="52"/>
      <c r="F253" s="53">
        <f t="shared" si="11"/>
        <v>0</v>
      </c>
    </row>
    <row r="254" spans="1:6" s="10" customFormat="1" ht="12.75">
      <c r="A254" s="49" t="s">
        <v>210</v>
      </c>
      <c r="B254" s="50" t="s">
        <v>490</v>
      </c>
      <c r="C254" s="51" t="str">
        <f t="shared" si="10"/>
        <v>000 0603 0000000 000 220</v>
      </c>
      <c r="D254" s="52">
        <v>115200</v>
      </c>
      <c r="E254" s="52"/>
      <c r="F254" s="53">
        <f t="shared" si="11"/>
        <v>0</v>
      </c>
    </row>
    <row r="255" spans="1:6" s="10" customFormat="1" ht="12.75">
      <c r="A255" s="49" t="s">
        <v>212</v>
      </c>
      <c r="B255" s="50" t="s">
        <v>491</v>
      </c>
      <c r="C255" s="51" t="str">
        <f t="shared" si="10"/>
        <v>000 0603 0000000 000 221</v>
      </c>
      <c r="D255" s="52">
        <v>11700</v>
      </c>
      <c r="E255" s="52"/>
      <c r="F255" s="53">
        <f t="shared" si="11"/>
        <v>0</v>
      </c>
    </row>
    <row r="256" spans="1:6" s="10" customFormat="1" ht="12.75">
      <c r="A256" s="49" t="s">
        <v>214</v>
      </c>
      <c r="B256" s="50" t="s">
        <v>492</v>
      </c>
      <c r="C256" s="51" t="str">
        <f t="shared" si="10"/>
        <v>000 0603 0000000 000 222</v>
      </c>
      <c r="D256" s="52">
        <v>500</v>
      </c>
      <c r="E256" s="52"/>
      <c r="F256" s="53">
        <f t="shared" si="11"/>
        <v>0</v>
      </c>
    </row>
    <row r="257" spans="1:6" s="10" customFormat="1" ht="25.5">
      <c r="A257" s="49" t="s">
        <v>220</v>
      </c>
      <c r="B257" s="50" t="s">
        <v>493</v>
      </c>
      <c r="C257" s="51" t="str">
        <f t="shared" si="10"/>
        <v>000 0603 0000000 000 225</v>
      </c>
      <c r="D257" s="52">
        <v>1000</v>
      </c>
      <c r="E257" s="52"/>
      <c r="F257" s="53">
        <f t="shared" si="11"/>
        <v>0</v>
      </c>
    </row>
    <row r="258" spans="1:6" s="10" customFormat="1" ht="12.75">
      <c r="A258" s="49" t="s">
        <v>222</v>
      </c>
      <c r="B258" s="50" t="s">
        <v>494</v>
      </c>
      <c r="C258" s="51" t="str">
        <f t="shared" si="10"/>
        <v>000 0603 0000000 000 226</v>
      </c>
      <c r="D258" s="52">
        <v>102000</v>
      </c>
      <c r="E258" s="52"/>
      <c r="F258" s="53">
        <f t="shared" si="11"/>
        <v>0</v>
      </c>
    </row>
    <row r="259" spans="1:6" s="10" customFormat="1" ht="12.75">
      <c r="A259" s="49" t="s">
        <v>226</v>
      </c>
      <c r="B259" s="50" t="s">
        <v>495</v>
      </c>
      <c r="C259" s="51" t="str">
        <f t="shared" si="10"/>
        <v>000 0603 0000000 000 260</v>
      </c>
      <c r="D259" s="52">
        <v>100000</v>
      </c>
      <c r="E259" s="52"/>
      <c r="F259" s="53">
        <f t="shared" si="11"/>
        <v>0</v>
      </c>
    </row>
    <row r="260" spans="1:6" s="10" customFormat="1" ht="25.5">
      <c r="A260" s="49" t="s">
        <v>228</v>
      </c>
      <c r="B260" s="50" t="s">
        <v>496</v>
      </c>
      <c r="C260" s="51" t="str">
        <f t="shared" si="10"/>
        <v>000 0603 0000000 000 262</v>
      </c>
      <c r="D260" s="52">
        <v>100000</v>
      </c>
      <c r="E260" s="52"/>
      <c r="F260" s="53">
        <f t="shared" si="11"/>
        <v>0</v>
      </c>
    </row>
    <row r="261" spans="1:6" s="10" customFormat="1" ht="12.75">
      <c r="A261" s="49" t="s">
        <v>230</v>
      </c>
      <c r="B261" s="50" t="s">
        <v>497</v>
      </c>
      <c r="C261" s="51" t="str">
        <f t="shared" si="10"/>
        <v>000 0603 0000000 000 290</v>
      </c>
      <c r="D261" s="52">
        <v>50000</v>
      </c>
      <c r="E261" s="52"/>
      <c r="F261" s="53">
        <f t="shared" si="11"/>
        <v>0</v>
      </c>
    </row>
    <row r="262" spans="1:6" s="10" customFormat="1" ht="12.75">
      <c r="A262" s="49" t="s">
        <v>232</v>
      </c>
      <c r="B262" s="50" t="s">
        <v>498</v>
      </c>
      <c r="C262" s="51" t="str">
        <f t="shared" si="10"/>
        <v>000 0603 0000000 000 300</v>
      </c>
      <c r="D262" s="52">
        <v>22000</v>
      </c>
      <c r="E262" s="52"/>
      <c r="F262" s="53">
        <f t="shared" si="11"/>
        <v>0</v>
      </c>
    </row>
    <row r="263" spans="1:6" s="10" customFormat="1" ht="12.75">
      <c r="A263" s="49" t="s">
        <v>234</v>
      </c>
      <c r="B263" s="50" t="s">
        <v>499</v>
      </c>
      <c r="C263" s="51" t="str">
        <f t="shared" si="10"/>
        <v>000 0603 0000000 000 310</v>
      </c>
      <c r="D263" s="52">
        <v>20000</v>
      </c>
      <c r="E263" s="52"/>
      <c r="F263" s="53">
        <f t="shared" si="11"/>
        <v>0</v>
      </c>
    </row>
    <row r="264" spans="1:6" s="10" customFormat="1" ht="25.5">
      <c r="A264" s="49" t="s">
        <v>236</v>
      </c>
      <c r="B264" s="50" t="s">
        <v>500</v>
      </c>
      <c r="C264" s="51" t="str">
        <f t="shared" si="10"/>
        <v>000 0603 0000000 000 340</v>
      </c>
      <c r="D264" s="52">
        <v>2000</v>
      </c>
      <c r="E264" s="52"/>
      <c r="F264" s="53">
        <f t="shared" si="11"/>
        <v>0</v>
      </c>
    </row>
    <row r="265" spans="1:6" s="10" customFormat="1" ht="12.75">
      <c r="A265" s="49" t="s">
        <v>501</v>
      </c>
      <c r="B265" s="50" t="s">
        <v>502</v>
      </c>
      <c r="C265" s="51" t="str">
        <f t="shared" si="10"/>
        <v>000 0700 0000000 000 000</v>
      </c>
      <c r="D265" s="52">
        <v>226970981</v>
      </c>
      <c r="E265" s="52">
        <v>33158349.48</v>
      </c>
      <c r="F265" s="53">
        <f t="shared" si="11"/>
        <v>14.609069993842077</v>
      </c>
    </row>
    <row r="266" spans="1:6" s="10" customFormat="1" ht="12.75">
      <c r="A266" s="49" t="s">
        <v>200</v>
      </c>
      <c r="B266" s="50" t="s">
        <v>503</v>
      </c>
      <c r="C266" s="51" t="str">
        <f t="shared" si="10"/>
        <v>000 0700 0000000 000 200</v>
      </c>
      <c r="D266" s="52">
        <v>203013753</v>
      </c>
      <c r="E266" s="52">
        <v>30441798.07</v>
      </c>
      <c r="F266" s="53">
        <f t="shared" si="11"/>
        <v>14.99494375142161</v>
      </c>
    </row>
    <row r="267" spans="1:6" s="10" customFormat="1" ht="25.5">
      <c r="A267" s="49" t="s">
        <v>202</v>
      </c>
      <c r="B267" s="50" t="s">
        <v>504</v>
      </c>
      <c r="C267" s="51" t="str">
        <f t="shared" si="10"/>
        <v>000 0700 0000000 000 210</v>
      </c>
      <c r="D267" s="52">
        <v>145811740</v>
      </c>
      <c r="E267" s="52">
        <v>22510430.23</v>
      </c>
      <c r="F267" s="53">
        <f t="shared" si="11"/>
        <v>15.438009470293682</v>
      </c>
    </row>
    <row r="268" spans="1:6" s="10" customFormat="1" ht="12.75">
      <c r="A268" s="49" t="s">
        <v>204</v>
      </c>
      <c r="B268" s="50" t="s">
        <v>505</v>
      </c>
      <c r="C268" s="51" t="str">
        <f t="shared" si="10"/>
        <v>000 0700 0000000 000 211</v>
      </c>
      <c r="D268" s="52">
        <v>110954190</v>
      </c>
      <c r="E268" s="52">
        <v>17349304.58</v>
      </c>
      <c r="F268" s="53">
        <f t="shared" si="11"/>
        <v>15.636457334328696</v>
      </c>
    </row>
    <row r="269" spans="1:6" s="10" customFormat="1" ht="12.75">
      <c r="A269" s="49" t="s">
        <v>206</v>
      </c>
      <c r="B269" s="50" t="s">
        <v>506</v>
      </c>
      <c r="C269" s="51" t="str">
        <f t="shared" si="10"/>
        <v>000 0700 0000000 000 212</v>
      </c>
      <c r="D269" s="52">
        <v>1317700</v>
      </c>
      <c r="E269" s="52">
        <v>85389</v>
      </c>
      <c r="F269" s="53">
        <f t="shared" si="11"/>
        <v>6.480154815208318</v>
      </c>
    </row>
    <row r="270" spans="1:6" s="10" customFormat="1" ht="12.75">
      <c r="A270" s="49" t="s">
        <v>208</v>
      </c>
      <c r="B270" s="50" t="s">
        <v>507</v>
      </c>
      <c r="C270" s="51" t="str">
        <f t="shared" si="10"/>
        <v>000 0700 0000000 000 213</v>
      </c>
      <c r="D270" s="52">
        <v>33539850</v>
      </c>
      <c r="E270" s="52">
        <v>5075736.65</v>
      </c>
      <c r="F270" s="53">
        <f t="shared" si="11"/>
        <v>15.133450656457917</v>
      </c>
    </row>
    <row r="271" spans="1:6" s="10" customFormat="1" ht="12.75">
      <c r="A271" s="49" t="s">
        <v>210</v>
      </c>
      <c r="B271" s="50" t="s">
        <v>508</v>
      </c>
      <c r="C271" s="51" t="str">
        <f t="shared" si="10"/>
        <v>000 0700 0000000 000 220</v>
      </c>
      <c r="D271" s="52">
        <v>25018455</v>
      </c>
      <c r="E271" s="52">
        <v>4105736.84</v>
      </c>
      <c r="F271" s="53">
        <f t="shared" si="11"/>
        <v>16.410832883165646</v>
      </c>
    </row>
    <row r="272" spans="1:6" s="10" customFormat="1" ht="12.75">
      <c r="A272" s="49" t="s">
        <v>212</v>
      </c>
      <c r="B272" s="50" t="s">
        <v>509</v>
      </c>
      <c r="C272" s="51" t="str">
        <f t="shared" si="10"/>
        <v>000 0700 0000000 000 221</v>
      </c>
      <c r="D272" s="52">
        <v>1007000</v>
      </c>
      <c r="E272" s="52">
        <v>68069.89</v>
      </c>
      <c r="F272" s="53">
        <f t="shared" si="11"/>
        <v>6.759671300893744</v>
      </c>
    </row>
    <row r="273" spans="1:6" s="10" customFormat="1" ht="12.75">
      <c r="A273" s="49" t="s">
        <v>214</v>
      </c>
      <c r="B273" s="50" t="s">
        <v>510</v>
      </c>
      <c r="C273" s="51" t="str">
        <f t="shared" si="10"/>
        <v>000 0700 0000000 000 222</v>
      </c>
      <c r="D273" s="52">
        <v>266600</v>
      </c>
      <c r="E273" s="52">
        <v>13866.5</v>
      </c>
      <c r="F273" s="53">
        <f t="shared" si="11"/>
        <v>5.201237809452363</v>
      </c>
    </row>
    <row r="274" spans="1:6" s="10" customFormat="1" ht="12.75">
      <c r="A274" s="49" t="s">
        <v>216</v>
      </c>
      <c r="B274" s="50" t="s">
        <v>511</v>
      </c>
      <c r="C274" s="51" t="str">
        <f t="shared" si="10"/>
        <v>000 0700 0000000 000 223</v>
      </c>
      <c r="D274" s="52">
        <v>10285700</v>
      </c>
      <c r="E274" s="52">
        <v>3430715.39</v>
      </c>
      <c r="F274" s="53">
        <f t="shared" si="11"/>
        <v>33.35422372808851</v>
      </c>
    </row>
    <row r="275" spans="1:6" s="10" customFormat="1" ht="25.5">
      <c r="A275" s="49" t="s">
        <v>218</v>
      </c>
      <c r="B275" s="50" t="s">
        <v>512</v>
      </c>
      <c r="C275" s="51" t="str">
        <f t="shared" si="10"/>
        <v>000 0700 0000000 000 224</v>
      </c>
      <c r="D275" s="52">
        <v>700000</v>
      </c>
      <c r="E275" s="52">
        <v>189503</v>
      </c>
      <c r="F275" s="53">
        <f t="shared" si="11"/>
        <v>27.07185714285714</v>
      </c>
    </row>
    <row r="276" spans="1:6" s="10" customFormat="1" ht="25.5">
      <c r="A276" s="49" t="s">
        <v>220</v>
      </c>
      <c r="B276" s="50" t="s">
        <v>513</v>
      </c>
      <c r="C276" s="51" t="str">
        <f t="shared" si="10"/>
        <v>000 0700 0000000 000 225</v>
      </c>
      <c r="D276" s="52">
        <v>6615900</v>
      </c>
      <c r="E276" s="52">
        <v>177973.26</v>
      </c>
      <c r="F276" s="53">
        <f t="shared" si="11"/>
        <v>2.6900838888133136</v>
      </c>
    </row>
    <row r="277" spans="1:6" s="10" customFormat="1" ht="12.75">
      <c r="A277" s="49" t="s">
        <v>222</v>
      </c>
      <c r="B277" s="50" t="s">
        <v>514</v>
      </c>
      <c r="C277" s="51" t="str">
        <f t="shared" si="10"/>
        <v>000 0700 0000000 000 226</v>
      </c>
      <c r="D277" s="52">
        <v>6143255</v>
      </c>
      <c r="E277" s="52">
        <v>225608.8</v>
      </c>
      <c r="F277" s="53">
        <f t="shared" si="11"/>
        <v>3.672463539280072</v>
      </c>
    </row>
    <row r="278" spans="1:6" s="10" customFormat="1" ht="25.5">
      <c r="A278" s="49" t="s">
        <v>391</v>
      </c>
      <c r="B278" s="50" t="s">
        <v>515</v>
      </c>
      <c r="C278" s="51" t="str">
        <f t="shared" si="10"/>
        <v>000 0700 0000000 000 240</v>
      </c>
      <c r="D278" s="52">
        <v>23661400</v>
      </c>
      <c r="E278" s="52">
        <v>3801538</v>
      </c>
      <c r="F278" s="53">
        <f t="shared" si="11"/>
        <v>16.06641196209861</v>
      </c>
    </row>
    <row r="279" spans="1:6" s="10" customFormat="1" ht="38.25">
      <c r="A279" s="49" t="s">
        <v>516</v>
      </c>
      <c r="B279" s="50" t="s">
        <v>517</v>
      </c>
      <c r="C279" s="51" t="str">
        <f t="shared" si="10"/>
        <v>000 0700 0000000 000 241</v>
      </c>
      <c r="D279" s="52">
        <v>23661400</v>
      </c>
      <c r="E279" s="52">
        <v>3801538</v>
      </c>
      <c r="F279" s="53">
        <f t="shared" si="11"/>
        <v>16.06641196209861</v>
      </c>
    </row>
    <row r="280" spans="1:6" s="10" customFormat="1" ht="12.75">
      <c r="A280" s="49" t="s">
        <v>226</v>
      </c>
      <c r="B280" s="50" t="s">
        <v>518</v>
      </c>
      <c r="C280" s="51" t="str">
        <f t="shared" si="10"/>
        <v>000 0700 0000000 000 260</v>
      </c>
      <c r="D280" s="52">
        <v>2677552</v>
      </c>
      <c r="E280" s="52">
        <v>7193</v>
      </c>
      <c r="F280" s="53">
        <f t="shared" si="11"/>
        <v>0.268640907814302</v>
      </c>
    </row>
    <row r="281" spans="1:6" s="10" customFormat="1" ht="25.5">
      <c r="A281" s="49" t="s">
        <v>228</v>
      </c>
      <c r="B281" s="50" t="s">
        <v>519</v>
      </c>
      <c r="C281" s="51" t="str">
        <f t="shared" si="10"/>
        <v>000 0700 0000000 000 262</v>
      </c>
      <c r="D281" s="52">
        <v>2677552</v>
      </c>
      <c r="E281" s="52">
        <v>7193</v>
      </c>
      <c r="F281" s="53">
        <f t="shared" si="11"/>
        <v>0.268640907814302</v>
      </c>
    </row>
    <row r="282" spans="1:6" s="10" customFormat="1" ht="12.75">
      <c r="A282" s="49" t="s">
        <v>230</v>
      </c>
      <c r="B282" s="50" t="s">
        <v>520</v>
      </c>
      <c r="C282" s="51" t="str">
        <f t="shared" si="10"/>
        <v>000 0700 0000000 000 290</v>
      </c>
      <c r="D282" s="52">
        <v>5844606</v>
      </c>
      <c r="E282" s="52">
        <v>16900</v>
      </c>
      <c r="F282" s="53">
        <f t="shared" si="11"/>
        <v>0.28915550509307214</v>
      </c>
    </row>
    <row r="283" spans="1:6" s="10" customFormat="1" ht="12.75">
      <c r="A283" s="49" t="s">
        <v>232</v>
      </c>
      <c r="B283" s="50" t="s">
        <v>521</v>
      </c>
      <c r="C283" s="51" t="str">
        <f t="shared" si="10"/>
        <v>000 0700 0000000 000 300</v>
      </c>
      <c r="D283" s="52">
        <v>23957228</v>
      </c>
      <c r="E283" s="52">
        <v>2716551.41</v>
      </c>
      <c r="F283" s="53">
        <f t="shared" si="11"/>
        <v>11.339172503596826</v>
      </c>
    </row>
    <row r="284" spans="1:6" s="10" customFormat="1" ht="12.75">
      <c r="A284" s="49" t="s">
        <v>234</v>
      </c>
      <c r="B284" s="50" t="s">
        <v>522</v>
      </c>
      <c r="C284" s="51" t="str">
        <f t="shared" si="10"/>
        <v>000 0700 0000000 000 310</v>
      </c>
      <c r="D284" s="52">
        <v>3465639</v>
      </c>
      <c r="E284" s="52">
        <v>270017</v>
      </c>
      <c r="F284" s="53">
        <f t="shared" si="11"/>
        <v>7.791261582640316</v>
      </c>
    </row>
    <row r="285" spans="1:6" s="10" customFormat="1" ht="25.5">
      <c r="A285" s="49" t="s">
        <v>236</v>
      </c>
      <c r="B285" s="50" t="s">
        <v>523</v>
      </c>
      <c r="C285" s="51" t="str">
        <f t="shared" si="10"/>
        <v>000 0700 0000000 000 340</v>
      </c>
      <c r="D285" s="52">
        <v>20491589</v>
      </c>
      <c r="E285" s="52">
        <v>2446534.41</v>
      </c>
      <c r="F285" s="53">
        <f t="shared" si="11"/>
        <v>11.93921276676006</v>
      </c>
    </row>
    <row r="286" spans="1:6" s="10" customFormat="1" ht="12.75">
      <c r="A286" s="49" t="s">
        <v>524</v>
      </c>
      <c r="B286" s="50" t="s">
        <v>525</v>
      </c>
      <c r="C286" s="51" t="str">
        <f t="shared" si="10"/>
        <v>000 0701 0000000 000 000</v>
      </c>
      <c r="D286" s="52">
        <v>39429706</v>
      </c>
      <c r="E286" s="52">
        <v>7510500.13</v>
      </c>
      <c r="F286" s="53">
        <f t="shared" si="11"/>
        <v>19.04782178695423</v>
      </c>
    </row>
    <row r="287" spans="1:6" s="10" customFormat="1" ht="12.75">
      <c r="A287" s="49" t="s">
        <v>200</v>
      </c>
      <c r="B287" s="50" t="s">
        <v>526</v>
      </c>
      <c r="C287" s="51" t="str">
        <f t="shared" si="10"/>
        <v>000 0701 0000000 000 200</v>
      </c>
      <c r="D287" s="52">
        <v>34291000</v>
      </c>
      <c r="E287" s="52">
        <v>6288275.37</v>
      </c>
      <c r="F287" s="53">
        <f t="shared" si="11"/>
        <v>18.337976057857748</v>
      </c>
    </row>
    <row r="288" spans="1:6" s="10" customFormat="1" ht="25.5">
      <c r="A288" s="49" t="s">
        <v>202</v>
      </c>
      <c r="B288" s="50" t="s">
        <v>527</v>
      </c>
      <c r="C288" s="51" t="str">
        <f t="shared" si="10"/>
        <v>000 0701 0000000 000 210</v>
      </c>
      <c r="D288" s="52">
        <v>27532000</v>
      </c>
      <c r="E288" s="52">
        <v>4853692.24</v>
      </c>
      <c r="F288" s="53">
        <f t="shared" si="11"/>
        <v>17.629275897137877</v>
      </c>
    </row>
    <row r="289" spans="1:6" s="10" customFormat="1" ht="12.75">
      <c r="A289" s="49" t="s">
        <v>204</v>
      </c>
      <c r="B289" s="50" t="s">
        <v>528</v>
      </c>
      <c r="C289" s="51" t="str">
        <f t="shared" si="10"/>
        <v>000 0701 0000000 000 211</v>
      </c>
      <c r="D289" s="52">
        <v>21088350</v>
      </c>
      <c r="E289" s="52">
        <v>3627100.86</v>
      </c>
      <c r="F289" s="53">
        <f t="shared" si="11"/>
        <v>17.1995479020407</v>
      </c>
    </row>
    <row r="290" spans="1:6" s="10" customFormat="1" ht="12.75">
      <c r="A290" s="49" t="s">
        <v>206</v>
      </c>
      <c r="B290" s="50" t="s">
        <v>529</v>
      </c>
      <c r="C290" s="51" t="str">
        <f t="shared" si="10"/>
        <v>000 0701 0000000 000 212</v>
      </c>
      <c r="D290" s="52">
        <v>75000</v>
      </c>
      <c r="E290" s="52"/>
      <c r="F290" s="53">
        <f t="shared" si="11"/>
        <v>0</v>
      </c>
    </row>
    <row r="291" spans="1:6" s="10" customFormat="1" ht="12.75">
      <c r="A291" s="49" t="s">
        <v>208</v>
      </c>
      <c r="B291" s="50" t="s">
        <v>530</v>
      </c>
      <c r="C291" s="51" t="str">
        <f t="shared" si="10"/>
        <v>000 0701 0000000 000 213</v>
      </c>
      <c r="D291" s="52">
        <v>6368650</v>
      </c>
      <c r="E291" s="52">
        <v>1226591.38</v>
      </c>
      <c r="F291" s="53">
        <f t="shared" si="11"/>
        <v>19.259833402683455</v>
      </c>
    </row>
    <row r="292" spans="1:6" s="10" customFormat="1" ht="12.75">
      <c r="A292" s="49" t="s">
        <v>210</v>
      </c>
      <c r="B292" s="50" t="s">
        <v>531</v>
      </c>
      <c r="C292" s="51" t="str">
        <f t="shared" si="10"/>
        <v>000 0701 0000000 000 220</v>
      </c>
      <c r="D292" s="52">
        <v>5841300</v>
      </c>
      <c r="E292" s="52">
        <v>1434583.13</v>
      </c>
      <c r="F292" s="53">
        <f t="shared" si="11"/>
        <v>24.55931265300532</v>
      </c>
    </row>
    <row r="293" spans="1:6" s="10" customFormat="1" ht="12.75">
      <c r="A293" s="49" t="s">
        <v>212</v>
      </c>
      <c r="B293" s="50" t="s">
        <v>532</v>
      </c>
      <c r="C293" s="51" t="str">
        <f t="shared" si="10"/>
        <v>000 0701 0000000 000 221</v>
      </c>
      <c r="D293" s="52">
        <v>170000</v>
      </c>
      <c r="E293" s="52">
        <v>10891.08</v>
      </c>
      <c r="F293" s="53">
        <f t="shared" si="11"/>
        <v>6.406517647058823</v>
      </c>
    </row>
    <row r="294" spans="1:6" s="10" customFormat="1" ht="12.75">
      <c r="A294" s="49" t="s">
        <v>214</v>
      </c>
      <c r="B294" s="50" t="s">
        <v>533</v>
      </c>
      <c r="C294" s="51" t="str">
        <f t="shared" si="10"/>
        <v>000 0701 0000000 000 222</v>
      </c>
      <c r="D294" s="52">
        <v>35000</v>
      </c>
      <c r="E294" s="52">
        <v>610</v>
      </c>
      <c r="F294" s="53">
        <f t="shared" si="11"/>
        <v>1.7428571428571429</v>
      </c>
    </row>
    <row r="295" spans="1:6" s="10" customFormat="1" ht="12.75">
      <c r="A295" s="49" t="s">
        <v>216</v>
      </c>
      <c r="B295" s="50" t="s">
        <v>534</v>
      </c>
      <c r="C295" s="51" t="str">
        <f t="shared" si="10"/>
        <v>000 0701 0000000 000 223</v>
      </c>
      <c r="D295" s="52">
        <v>3390100</v>
      </c>
      <c r="E295" s="52">
        <v>1289323.79</v>
      </c>
      <c r="F295" s="53">
        <f t="shared" si="11"/>
        <v>38.03202825875343</v>
      </c>
    </row>
    <row r="296" spans="1:6" s="10" customFormat="1" ht="25.5">
      <c r="A296" s="49" t="s">
        <v>220</v>
      </c>
      <c r="B296" s="50" t="s">
        <v>535</v>
      </c>
      <c r="C296" s="51" t="str">
        <f t="shared" si="10"/>
        <v>000 0701 0000000 000 225</v>
      </c>
      <c r="D296" s="52">
        <v>1286200</v>
      </c>
      <c r="E296" s="52">
        <v>13162.46</v>
      </c>
      <c r="F296" s="53">
        <f t="shared" si="11"/>
        <v>1.0233602861141344</v>
      </c>
    </row>
    <row r="297" spans="1:6" s="10" customFormat="1" ht="12.75">
      <c r="A297" s="49" t="s">
        <v>222</v>
      </c>
      <c r="B297" s="50" t="s">
        <v>536</v>
      </c>
      <c r="C297" s="51" t="str">
        <f t="shared" si="10"/>
        <v>000 0701 0000000 000 226</v>
      </c>
      <c r="D297" s="52">
        <v>960000</v>
      </c>
      <c r="E297" s="52">
        <v>120595.8</v>
      </c>
      <c r="F297" s="53">
        <f t="shared" si="11"/>
        <v>12.562062500000001</v>
      </c>
    </row>
    <row r="298" spans="1:6" s="10" customFormat="1" ht="12.75">
      <c r="A298" s="49" t="s">
        <v>226</v>
      </c>
      <c r="B298" s="50" t="s">
        <v>537</v>
      </c>
      <c r="C298" s="51" t="str">
        <f t="shared" si="10"/>
        <v>000 0701 0000000 000 260</v>
      </c>
      <c r="D298" s="52">
        <v>60900</v>
      </c>
      <c r="E298" s="52"/>
      <c r="F298" s="53">
        <f t="shared" si="11"/>
        <v>0</v>
      </c>
    </row>
    <row r="299" spans="1:6" s="10" customFormat="1" ht="25.5">
      <c r="A299" s="49" t="s">
        <v>228</v>
      </c>
      <c r="B299" s="50" t="s">
        <v>538</v>
      </c>
      <c r="C299" s="51" t="str">
        <f t="shared" si="10"/>
        <v>000 0701 0000000 000 262</v>
      </c>
      <c r="D299" s="52">
        <v>60900</v>
      </c>
      <c r="E299" s="52"/>
      <c r="F299" s="53">
        <f t="shared" si="11"/>
        <v>0</v>
      </c>
    </row>
    <row r="300" spans="1:6" s="10" customFormat="1" ht="12.75">
      <c r="A300" s="49" t="s">
        <v>230</v>
      </c>
      <c r="B300" s="50" t="s">
        <v>539</v>
      </c>
      <c r="C300" s="51" t="str">
        <f t="shared" si="10"/>
        <v>000 0701 0000000 000 290</v>
      </c>
      <c r="D300" s="52">
        <v>856800</v>
      </c>
      <c r="E300" s="52"/>
      <c r="F300" s="53">
        <f t="shared" si="11"/>
        <v>0</v>
      </c>
    </row>
    <row r="301" spans="1:6" s="10" customFormat="1" ht="12.75">
      <c r="A301" s="49" t="s">
        <v>232</v>
      </c>
      <c r="B301" s="50" t="s">
        <v>540</v>
      </c>
      <c r="C301" s="51" t="str">
        <f t="shared" si="10"/>
        <v>000 0701 0000000 000 300</v>
      </c>
      <c r="D301" s="52">
        <v>5138706</v>
      </c>
      <c r="E301" s="52">
        <v>1222224.76</v>
      </c>
      <c r="F301" s="53">
        <f t="shared" si="11"/>
        <v>23.78467964503126</v>
      </c>
    </row>
    <row r="302" spans="1:6" s="10" customFormat="1" ht="12.75">
      <c r="A302" s="49" t="s">
        <v>234</v>
      </c>
      <c r="B302" s="50" t="s">
        <v>541</v>
      </c>
      <c r="C302" s="51" t="str">
        <f t="shared" si="10"/>
        <v>000 0701 0000000 000 310</v>
      </c>
      <c r="D302" s="52">
        <v>150000</v>
      </c>
      <c r="E302" s="52">
        <v>121000</v>
      </c>
      <c r="F302" s="53">
        <f t="shared" si="11"/>
        <v>80.66666666666666</v>
      </c>
    </row>
    <row r="303" spans="1:6" s="10" customFormat="1" ht="25.5">
      <c r="A303" s="49" t="s">
        <v>236</v>
      </c>
      <c r="B303" s="50" t="s">
        <v>542</v>
      </c>
      <c r="C303" s="51" t="str">
        <f t="shared" si="10"/>
        <v>000 0701 0000000 000 340</v>
      </c>
      <c r="D303" s="52">
        <v>4988706</v>
      </c>
      <c r="E303" s="52">
        <v>1101224.76</v>
      </c>
      <c r="F303" s="53">
        <f t="shared" si="11"/>
        <v>22.07435675704281</v>
      </c>
    </row>
    <row r="304" spans="1:6" s="10" customFormat="1" ht="12.75">
      <c r="A304" s="49" t="s">
        <v>543</v>
      </c>
      <c r="B304" s="50" t="s">
        <v>544</v>
      </c>
      <c r="C304" s="51" t="str">
        <f t="shared" si="10"/>
        <v>000 0702 0000000 000 000</v>
      </c>
      <c r="D304" s="52">
        <v>167676646</v>
      </c>
      <c r="E304" s="52">
        <v>24823822.8</v>
      </c>
      <c r="F304" s="53">
        <f t="shared" si="11"/>
        <v>14.804579762407698</v>
      </c>
    </row>
    <row r="305" spans="1:6" s="10" customFormat="1" ht="12.75">
      <c r="A305" s="49" t="s">
        <v>200</v>
      </c>
      <c r="B305" s="50" t="s">
        <v>545</v>
      </c>
      <c r="C305" s="51" t="str">
        <f t="shared" si="10"/>
        <v>000 0702 0000000 000 200</v>
      </c>
      <c r="D305" s="52">
        <v>155769646</v>
      </c>
      <c r="E305" s="52">
        <v>23456235.87</v>
      </c>
      <c r="F305" s="53">
        <f t="shared" si="11"/>
        <v>15.05828412167028</v>
      </c>
    </row>
    <row r="306" spans="1:6" s="10" customFormat="1" ht="25.5">
      <c r="A306" s="49" t="s">
        <v>202</v>
      </c>
      <c r="B306" s="50" t="s">
        <v>546</v>
      </c>
      <c r="C306" s="51" t="str">
        <f t="shared" si="10"/>
        <v>000 0702 0000000 000 210</v>
      </c>
      <c r="D306" s="52">
        <v>113865840</v>
      </c>
      <c r="E306" s="52">
        <v>17045328.22</v>
      </c>
      <c r="F306" s="53">
        <f t="shared" si="11"/>
        <v>14.969659223521296</v>
      </c>
    </row>
    <row r="307" spans="1:6" s="10" customFormat="1" ht="12.75">
      <c r="A307" s="49" t="s">
        <v>204</v>
      </c>
      <c r="B307" s="50" t="s">
        <v>547</v>
      </c>
      <c r="C307" s="51" t="str">
        <f aca="true" t="shared" si="12" ref="C307:C364">IF(OR(LEFT(B307,5)="000 9",LEFT(B307,5)="000 7"),"X",B307)</f>
        <v>000 0702 0000000 000 211</v>
      </c>
      <c r="D307" s="52">
        <v>86682840</v>
      </c>
      <c r="E307" s="52">
        <v>13229681.85</v>
      </c>
      <c r="F307" s="53">
        <f t="shared" si="11"/>
        <v>15.262169363624912</v>
      </c>
    </row>
    <row r="308" spans="1:6" s="10" customFormat="1" ht="12.75">
      <c r="A308" s="49" t="s">
        <v>206</v>
      </c>
      <c r="B308" s="50" t="s">
        <v>548</v>
      </c>
      <c r="C308" s="51" t="str">
        <f t="shared" si="12"/>
        <v>000 0702 0000000 000 212</v>
      </c>
      <c r="D308" s="52">
        <v>972700</v>
      </c>
      <c r="E308" s="52">
        <v>85389</v>
      </c>
      <c r="F308" s="53">
        <f aca="true" t="shared" si="13" ref="F308:F365">E308/D308*100</f>
        <v>8.778554538912307</v>
      </c>
    </row>
    <row r="309" spans="1:6" s="10" customFormat="1" ht="12.75">
      <c r="A309" s="49" t="s">
        <v>208</v>
      </c>
      <c r="B309" s="50" t="s">
        <v>549</v>
      </c>
      <c r="C309" s="51" t="str">
        <f t="shared" si="12"/>
        <v>000 0702 0000000 000 213</v>
      </c>
      <c r="D309" s="52">
        <v>26210300</v>
      </c>
      <c r="E309" s="52">
        <v>3730257.37</v>
      </c>
      <c r="F309" s="53">
        <f t="shared" si="13"/>
        <v>14.232028515507263</v>
      </c>
    </row>
    <row r="310" spans="1:6" s="10" customFormat="1" ht="12.75">
      <c r="A310" s="49" t="s">
        <v>210</v>
      </c>
      <c r="B310" s="50" t="s">
        <v>550</v>
      </c>
      <c r="C310" s="51" t="str">
        <f t="shared" si="12"/>
        <v>000 0702 0000000 000 220</v>
      </c>
      <c r="D310" s="52">
        <v>14438000</v>
      </c>
      <c r="E310" s="52">
        <v>2593469.65</v>
      </c>
      <c r="F310" s="53">
        <f t="shared" si="13"/>
        <v>17.962804058733898</v>
      </c>
    </row>
    <row r="311" spans="1:6" s="10" customFormat="1" ht="12.75">
      <c r="A311" s="49" t="s">
        <v>212</v>
      </c>
      <c r="B311" s="50" t="s">
        <v>551</v>
      </c>
      <c r="C311" s="51" t="str">
        <f t="shared" si="12"/>
        <v>000 0702 0000000 000 221</v>
      </c>
      <c r="D311" s="52">
        <v>583000</v>
      </c>
      <c r="E311" s="52">
        <v>56215.55</v>
      </c>
      <c r="F311" s="53">
        <f t="shared" si="13"/>
        <v>9.64246140651801</v>
      </c>
    </row>
    <row r="312" spans="1:6" s="10" customFormat="1" ht="12.75">
      <c r="A312" s="49" t="s">
        <v>214</v>
      </c>
      <c r="B312" s="50" t="s">
        <v>552</v>
      </c>
      <c r="C312" s="51" t="str">
        <f t="shared" si="12"/>
        <v>000 0702 0000000 000 222</v>
      </c>
      <c r="D312" s="52">
        <v>210600</v>
      </c>
      <c r="E312" s="52">
        <v>13256.5</v>
      </c>
      <c r="F312" s="53">
        <f t="shared" si="13"/>
        <v>6.294634377967712</v>
      </c>
    </row>
    <row r="313" spans="1:6" s="10" customFormat="1" ht="12.75">
      <c r="A313" s="49" t="s">
        <v>216</v>
      </c>
      <c r="B313" s="50" t="s">
        <v>553</v>
      </c>
      <c r="C313" s="51" t="str">
        <f t="shared" si="12"/>
        <v>000 0702 0000000 000 223</v>
      </c>
      <c r="D313" s="52">
        <v>6775600</v>
      </c>
      <c r="E313" s="52">
        <v>2141391.6</v>
      </c>
      <c r="F313" s="53">
        <f t="shared" si="13"/>
        <v>31.60445716984474</v>
      </c>
    </row>
    <row r="314" spans="1:6" s="10" customFormat="1" ht="25.5">
      <c r="A314" s="49" t="s">
        <v>218</v>
      </c>
      <c r="B314" s="50" t="s">
        <v>554</v>
      </c>
      <c r="C314" s="51" t="str">
        <f t="shared" si="12"/>
        <v>000 0702 0000000 000 224</v>
      </c>
      <c r="D314" s="52">
        <v>700000</v>
      </c>
      <c r="E314" s="52">
        <v>189503</v>
      </c>
      <c r="F314" s="53">
        <f t="shared" si="13"/>
        <v>27.07185714285714</v>
      </c>
    </row>
    <row r="315" spans="1:6" s="10" customFormat="1" ht="25.5">
      <c r="A315" s="49" t="s">
        <v>220</v>
      </c>
      <c r="B315" s="50" t="s">
        <v>555</v>
      </c>
      <c r="C315" s="51" t="str">
        <f t="shared" si="12"/>
        <v>000 0702 0000000 000 225</v>
      </c>
      <c r="D315" s="52">
        <v>2820000</v>
      </c>
      <c r="E315" s="52">
        <v>88090</v>
      </c>
      <c r="F315" s="53">
        <f t="shared" si="13"/>
        <v>3.123758865248227</v>
      </c>
    </row>
    <row r="316" spans="1:6" s="10" customFormat="1" ht="12.75">
      <c r="A316" s="49" t="s">
        <v>222</v>
      </c>
      <c r="B316" s="50" t="s">
        <v>556</v>
      </c>
      <c r="C316" s="51" t="str">
        <f t="shared" si="12"/>
        <v>000 0702 0000000 000 226</v>
      </c>
      <c r="D316" s="52">
        <v>3348800</v>
      </c>
      <c r="E316" s="52">
        <v>105013</v>
      </c>
      <c r="F316" s="53">
        <f t="shared" si="13"/>
        <v>3.1358397037744865</v>
      </c>
    </row>
    <row r="317" spans="1:6" s="10" customFormat="1" ht="25.5">
      <c r="A317" s="49" t="s">
        <v>391</v>
      </c>
      <c r="B317" s="50" t="s">
        <v>557</v>
      </c>
      <c r="C317" s="51" t="str">
        <f t="shared" si="12"/>
        <v>000 0702 0000000 000 240</v>
      </c>
      <c r="D317" s="52">
        <v>23661400</v>
      </c>
      <c r="E317" s="52">
        <v>3801538</v>
      </c>
      <c r="F317" s="53">
        <f t="shared" si="13"/>
        <v>16.06641196209861</v>
      </c>
    </row>
    <row r="318" spans="1:6" s="10" customFormat="1" ht="38.25">
      <c r="A318" s="49" t="s">
        <v>516</v>
      </c>
      <c r="B318" s="50" t="s">
        <v>558</v>
      </c>
      <c r="C318" s="51" t="str">
        <f t="shared" si="12"/>
        <v>000 0702 0000000 000 241</v>
      </c>
      <c r="D318" s="52">
        <v>23661400</v>
      </c>
      <c r="E318" s="52">
        <v>3801538</v>
      </c>
      <c r="F318" s="53">
        <f t="shared" si="13"/>
        <v>16.06641196209861</v>
      </c>
    </row>
    <row r="319" spans="1:6" s="10" customFormat="1" ht="12.75">
      <c r="A319" s="49" t="s">
        <v>226</v>
      </c>
      <c r="B319" s="50" t="s">
        <v>559</v>
      </c>
      <c r="C319" s="51" t="str">
        <f t="shared" si="12"/>
        <v>000 0702 0000000 000 260</v>
      </c>
      <c r="D319" s="52">
        <v>750000</v>
      </c>
      <c r="E319" s="52"/>
      <c r="F319" s="53">
        <f t="shared" si="13"/>
        <v>0</v>
      </c>
    </row>
    <row r="320" spans="1:6" s="10" customFormat="1" ht="25.5">
      <c r="A320" s="49" t="s">
        <v>228</v>
      </c>
      <c r="B320" s="50" t="s">
        <v>560</v>
      </c>
      <c r="C320" s="51" t="str">
        <f t="shared" si="12"/>
        <v>000 0702 0000000 000 262</v>
      </c>
      <c r="D320" s="52">
        <v>750000</v>
      </c>
      <c r="E320" s="52"/>
      <c r="F320" s="53">
        <f t="shared" si="13"/>
        <v>0</v>
      </c>
    </row>
    <row r="321" spans="1:6" s="10" customFormat="1" ht="12.75">
      <c r="A321" s="49" t="s">
        <v>230</v>
      </c>
      <c r="B321" s="50" t="s">
        <v>561</v>
      </c>
      <c r="C321" s="51" t="str">
        <f t="shared" si="12"/>
        <v>000 0702 0000000 000 290</v>
      </c>
      <c r="D321" s="52">
        <v>3054406</v>
      </c>
      <c r="E321" s="52">
        <v>15900</v>
      </c>
      <c r="F321" s="53">
        <f t="shared" si="13"/>
        <v>0.5205594803048449</v>
      </c>
    </row>
    <row r="322" spans="1:6" s="10" customFormat="1" ht="12.75">
      <c r="A322" s="49" t="s">
        <v>232</v>
      </c>
      <c r="B322" s="50" t="s">
        <v>562</v>
      </c>
      <c r="C322" s="51" t="str">
        <f t="shared" si="12"/>
        <v>000 0702 0000000 000 300</v>
      </c>
      <c r="D322" s="52">
        <v>11907000</v>
      </c>
      <c r="E322" s="52">
        <v>1367586.93</v>
      </c>
      <c r="F322" s="53">
        <f t="shared" si="13"/>
        <v>11.485570924666161</v>
      </c>
    </row>
    <row r="323" spans="1:6" s="10" customFormat="1" ht="12.75">
      <c r="A323" s="49" t="s">
        <v>234</v>
      </c>
      <c r="B323" s="50" t="s">
        <v>563</v>
      </c>
      <c r="C323" s="51" t="str">
        <f t="shared" si="12"/>
        <v>000 0702 0000000 000 310</v>
      </c>
      <c r="D323" s="52">
        <v>1735300</v>
      </c>
      <c r="E323" s="52">
        <v>149017</v>
      </c>
      <c r="F323" s="53">
        <f t="shared" si="13"/>
        <v>8.587391229182275</v>
      </c>
    </row>
    <row r="324" spans="1:6" s="10" customFormat="1" ht="25.5">
      <c r="A324" s="49" t="s">
        <v>236</v>
      </c>
      <c r="B324" s="50" t="s">
        <v>564</v>
      </c>
      <c r="C324" s="51" t="str">
        <f t="shared" si="12"/>
        <v>000 0702 0000000 000 340</v>
      </c>
      <c r="D324" s="52">
        <v>10171700</v>
      </c>
      <c r="E324" s="52">
        <v>1218569.93</v>
      </c>
      <c r="F324" s="53">
        <f t="shared" si="13"/>
        <v>11.980002654423547</v>
      </c>
    </row>
    <row r="325" spans="1:6" s="10" customFormat="1" ht="25.5">
      <c r="A325" s="49" t="s">
        <v>565</v>
      </c>
      <c r="B325" s="50" t="s">
        <v>566</v>
      </c>
      <c r="C325" s="51" t="str">
        <f t="shared" si="12"/>
        <v>000 0707 0000000 000 000</v>
      </c>
      <c r="D325" s="52">
        <v>4747245</v>
      </c>
      <c r="E325" s="52">
        <v>79027</v>
      </c>
      <c r="F325" s="53">
        <f t="shared" si="13"/>
        <v>1.6646918370549657</v>
      </c>
    </row>
    <row r="326" spans="1:6" s="10" customFormat="1" ht="12.75">
      <c r="A326" s="49" t="s">
        <v>200</v>
      </c>
      <c r="B326" s="50" t="s">
        <v>567</v>
      </c>
      <c r="C326" s="51" t="str">
        <f t="shared" si="12"/>
        <v>000 0707 0000000 000 200</v>
      </c>
      <c r="D326" s="52">
        <v>3479252</v>
      </c>
      <c r="E326" s="52">
        <v>79027</v>
      </c>
      <c r="F326" s="53">
        <f t="shared" si="13"/>
        <v>2.271379020548095</v>
      </c>
    </row>
    <row r="327" spans="1:6" s="10" customFormat="1" ht="25.5">
      <c r="A327" s="49" t="s">
        <v>202</v>
      </c>
      <c r="B327" s="50" t="s">
        <v>568</v>
      </c>
      <c r="C327" s="51" t="str">
        <f t="shared" si="12"/>
        <v>000 0707 0000000 000 210</v>
      </c>
      <c r="D327" s="52">
        <v>911400</v>
      </c>
      <c r="E327" s="52">
        <v>79027</v>
      </c>
      <c r="F327" s="53">
        <f t="shared" si="13"/>
        <v>8.670945797673909</v>
      </c>
    </row>
    <row r="328" spans="1:6" s="10" customFormat="1" ht="12.75">
      <c r="A328" s="49" t="s">
        <v>204</v>
      </c>
      <c r="B328" s="50" t="s">
        <v>569</v>
      </c>
      <c r="C328" s="51" t="str">
        <f t="shared" si="12"/>
        <v>000 0707 0000000 000 211</v>
      </c>
      <c r="D328" s="52">
        <v>700000</v>
      </c>
      <c r="E328" s="52">
        <v>79027</v>
      </c>
      <c r="F328" s="53">
        <f t="shared" si="13"/>
        <v>11.289571428571428</v>
      </c>
    </row>
    <row r="329" spans="1:6" s="10" customFormat="1" ht="12.75">
      <c r="A329" s="49" t="s">
        <v>208</v>
      </c>
      <c r="B329" s="50" t="s">
        <v>570</v>
      </c>
      <c r="C329" s="51" t="str">
        <f t="shared" si="12"/>
        <v>000 0707 0000000 000 213</v>
      </c>
      <c r="D329" s="52">
        <v>211400</v>
      </c>
      <c r="E329" s="52"/>
      <c r="F329" s="53">
        <f t="shared" si="13"/>
        <v>0</v>
      </c>
    </row>
    <row r="330" spans="1:6" s="10" customFormat="1" ht="12.75">
      <c r="A330" s="49" t="s">
        <v>210</v>
      </c>
      <c r="B330" s="50" t="s">
        <v>571</v>
      </c>
      <c r="C330" s="51" t="str">
        <f t="shared" si="12"/>
        <v>000 0707 0000000 000 220</v>
      </c>
      <c r="D330" s="52">
        <v>549300</v>
      </c>
      <c r="E330" s="52"/>
      <c r="F330" s="53">
        <f t="shared" si="13"/>
        <v>0</v>
      </c>
    </row>
    <row r="331" spans="1:6" s="10" customFormat="1" ht="12.75">
      <c r="A331" s="49" t="s">
        <v>212</v>
      </c>
      <c r="B331" s="50" t="s">
        <v>572</v>
      </c>
      <c r="C331" s="51" t="str">
        <f t="shared" si="12"/>
        <v>000 0707 0000000 000 221</v>
      </c>
      <c r="D331" s="52">
        <v>19000</v>
      </c>
      <c r="E331" s="52"/>
      <c r="F331" s="53">
        <f t="shared" si="13"/>
        <v>0</v>
      </c>
    </row>
    <row r="332" spans="1:6" s="10" customFormat="1" ht="12.75">
      <c r="A332" s="49" t="s">
        <v>214</v>
      </c>
      <c r="B332" s="50" t="s">
        <v>573</v>
      </c>
      <c r="C332" s="51" t="str">
        <f t="shared" si="12"/>
        <v>000 0707 0000000 000 222</v>
      </c>
      <c r="D332" s="52">
        <v>15000</v>
      </c>
      <c r="E332" s="52"/>
      <c r="F332" s="53">
        <f t="shared" si="13"/>
        <v>0</v>
      </c>
    </row>
    <row r="333" spans="1:6" s="10" customFormat="1" ht="12.75">
      <c r="A333" s="49" t="s">
        <v>216</v>
      </c>
      <c r="B333" s="50" t="s">
        <v>574</v>
      </c>
      <c r="C333" s="51" t="str">
        <f t="shared" si="12"/>
        <v>000 0707 0000000 000 223</v>
      </c>
      <c r="D333" s="52">
        <v>120000</v>
      </c>
      <c r="E333" s="52"/>
      <c r="F333" s="53">
        <f t="shared" si="13"/>
        <v>0</v>
      </c>
    </row>
    <row r="334" spans="1:6" s="10" customFormat="1" ht="25.5">
      <c r="A334" s="49" t="s">
        <v>220</v>
      </c>
      <c r="B334" s="50" t="s">
        <v>575</v>
      </c>
      <c r="C334" s="51" t="str">
        <f t="shared" si="12"/>
        <v>000 0707 0000000 000 225</v>
      </c>
      <c r="D334" s="52">
        <v>300000</v>
      </c>
      <c r="E334" s="52"/>
      <c r="F334" s="53">
        <f t="shared" si="13"/>
        <v>0</v>
      </c>
    </row>
    <row r="335" spans="1:6" s="10" customFormat="1" ht="12.75">
      <c r="A335" s="49" t="s">
        <v>222</v>
      </c>
      <c r="B335" s="50" t="s">
        <v>576</v>
      </c>
      <c r="C335" s="51" t="str">
        <f t="shared" si="12"/>
        <v>000 0707 0000000 000 226</v>
      </c>
      <c r="D335" s="52">
        <v>95300</v>
      </c>
      <c r="E335" s="52"/>
      <c r="F335" s="53">
        <f t="shared" si="13"/>
        <v>0</v>
      </c>
    </row>
    <row r="336" spans="1:6" s="10" customFormat="1" ht="12.75">
      <c r="A336" s="49" t="s">
        <v>226</v>
      </c>
      <c r="B336" s="50" t="s">
        <v>577</v>
      </c>
      <c r="C336" s="51" t="str">
        <f t="shared" si="12"/>
        <v>000 0707 0000000 000 260</v>
      </c>
      <c r="D336" s="52">
        <v>1796652</v>
      </c>
      <c r="E336" s="52"/>
      <c r="F336" s="53">
        <f t="shared" si="13"/>
        <v>0</v>
      </c>
    </row>
    <row r="337" spans="1:6" s="10" customFormat="1" ht="25.5">
      <c r="A337" s="49" t="s">
        <v>228</v>
      </c>
      <c r="B337" s="50" t="s">
        <v>578</v>
      </c>
      <c r="C337" s="51" t="str">
        <f t="shared" si="12"/>
        <v>000 0707 0000000 000 262</v>
      </c>
      <c r="D337" s="52">
        <v>1796652</v>
      </c>
      <c r="E337" s="52"/>
      <c r="F337" s="53">
        <f t="shared" si="13"/>
        <v>0</v>
      </c>
    </row>
    <row r="338" spans="1:6" s="10" customFormat="1" ht="12.75">
      <c r="A338" s="49" t="s">
        <v>230</v>
      </c>
      <c r="B338" s="50" t="s">
        <v>579</v>
      </c>
      <c r="C338" s="51" t="str">
        <f t="shared" si="12"/>
        <v>000 0707 0000000 000 290</v>
      </c>
      <c r="D338" s="52">
        <v>221900</v>
      </c>
      <c r="E338" s="52"/>
      <c r="F338" s="53">
        <f t="shared" si="13"/>
        <v>0</v>
      </c>
    </row>
    <row r="339" spans="1:6" s="10" customFormat="1" ht="12.75">
      <c r="A339" s="49" t="s">
        <v>232</v>
      </c>
      <c r="B339" s="50" t="s">
        <v>580</v>
      </c>
      <c r="C339" s="51" t="str">
        <f t="shared" si="12"/>
        <v>000 0707 0000000 000 300</v>
      </c>
      <c r="D339" s="52">
        <v>1267993</v>
      </c>
      <c r="E339" s="52"/>
      <c r="F339" s="53">
        <f t="shared" si="13"/>
        <v>0</v>
      </c>
    </row>
    <row r="340" spans="1:6" s="10" customFormat="1" ht="25.5">
      <c r="A340" s="49" t="s">
        <v>236</v>
      </c>
      <c r="B340" s="50" t="s">
        <v>581</v>
      </c>
      <c r="C340" s="51" t="str">
        <f t="shared" si="12"/>
        <v>000 0707 0000000 000 340</v>
      </c>
      <c r="D340" s="52">
        <v>1267993</v>
      </c>
      <c r="E340" s="52"/>
      <c r="F340" s="53">
        <f t="shared" si="13"/>
        <v>0</v>
      </c>
    </row>
    <row r="341" spans="1:6" s="10" customFormat="1" ht="12.75">
      <c r="A341" s="49" t="s">
        <v>582</v>
      </c>
      <c r="B341" s="50" t="s">
        <v>583</v>
      </c>
      <c r="C341" s="51" t="str">
        <f t="shared" si="12"/>
        <v>000 0709 0000000 000 000</v>
      </c>
      <c r="D341" s="52">
        <v>15117384</v>
      </c>
      <c r="E341" s="52">
        <v>744999.55</v>
      </c>
      <c r="F341" s="53">
        <f t="shared" si="13"/>
        <v>4.928098340294856</v>
      </c>
    </row>
    <row r="342" spans="1:6" s="10" customFormat="1" ht="12.75">
      <c r="A342" s="49" t="s">
        <v>200</v>
      </c>
      <c r="B342" s="50" t="s">
        <v>584</v>
      </c>
      <c r="C342" s="51" t="str">
        <f t="shared" si="12"/>
        <v>000 0709 0000000 000 200</v>
      </c>
      <c r="D342" s="52">
        <v>9473855</v>
      </c>
      <c r="E342" s="52">
        <v>618259.83</v>
      </c>
      <c r="F342" s="53">
        <f t="shared" si="13"/>
        <v>6.5259583348066865</v>
      </c>
    </row>
    <row r="343" spans="1:6" s="10" customFormat="1" ht="25.5">
      <c r="A343" s="49" t="s">
        <v>202</v>
      </c>
      <c r="B343" s="50" t="s">
        <v>585</v>
      </c>
      <c r="C343" s="51" t="str">
        <f t="shared" si="12"/>
        <v>000 0709 0000000 000 210</v>
      </c>
      <c r="D343" s="52">
        <v>3502500</v>
      </c>
      <c r="E343" s="52">
        <v>532382.77</v>
      </c>
      <c r="F343" s="53">
        <f t="shared" si="13"/>
        <v>15.20007908636688</v>
      </c>
    </row>
    <row r="344" spans="1:6" s="10" customFormat="1" ht="12.75">
      <c r="A344" s="49" t="s">
        <v>204</v>
      </c>
      <c r="B344" s="50" t="s">
        <v>586</v>
      </c>
      <c r="C344" s="51" t="str">
        <f t="shared" si="12"/>
        <v>000 0709 0000000 000 211</v>
      </c>
      <c r="D344" s="52">
        <v>2483000</v>
      </c>
      <c r="E344" s="52">
        <v>413494.87</v>
      </c>
      <c r="F344" s="53">
        <f t="shared" si="13"/>
        <v>16.653035440998792</v>
      </c>
    </row>
    <row r="345" spans="1:6" s="10" customFormat="1" ht="12.75">
      <c r="A345" s="49" t="s">
        <v>206</v>
      </c>
      <c r="B345" s="50" t="s">
        <v>587</v>
      </c>
      <c r="C345" s="51" t="str">
        <f t="shared" si="12"/>
        <v>000 0709 0000000 000 212</v>
      </c>
      <c r="D345" s="52">
        <v>270000</v>
      </c>
      <c r="E345" s="52"/>
      <c r="F345" s="53">
        <f t="shared" si="13"/>
        <v>0</v>
      </c>
    </row>
    <row r="346" spans="1:6" s="10" customFormat="1" ht="12.75">
      <c r="A346" s="49" t="s">
        <v>208</v>
      </c>
      <c r="B346" s="50" t="s">
        <v>588</v>
      </c>
      <c r="C346" s="51" t="str">
        <f t="shared" si="12"/>
        <v>000 0709 0000000 000 213</v>
      </c>
      <c r="D346" s="52">
        <v>749500</v>
      </c>
      <c r="E346" s="52">
        <v>118887.9</v>
      </c>
      <c r="F346" s="53">
        <f t="shared" si="13"/>
        <v>15.86229486324216</v>
      </c>
    </row>
    <row r="347" spans="1:6" s="10" customFormat="1" ht="12.75">
      <c r="A347" s="49" t="s">
        <v>210</v>
      </c>
      <c r="B347" s="50" t="s">
        <v>589</v>
      </c>
      <c r="C347" s="51" t="str">
        <f t="shared" si="12"/>
        <v>000 0709 0000000 000 220</v>
      </c>
      <c r="D347" s="52">
        <v>4189855</v>
      </c>
      <c r="E347" s="52">
        <v>77684.06</v>
      </c>
      <c r="F347" s="53">
        <f t="shared" si="13"/>
        <v>1.8540990081995679</v>
      </c>
    </row>
    <row r="348" spans="1:6" s="10" customFormat="1" ht="12.75">
      <c r="A348" s="49" t="s">
        <v>212</v>
      </c>
      <c r="B348" s="50" t="s">
        <v>590</v>
      </c>
      <c r="C348" s="51" t="str">
        <f t="shared" si="12"/>
        <v>000 0709 0000000 000 221</v>
      </c>
      <c r="D348" s="52">
        <v>235000</v>
      </c>
      <c r="E348" s="52">
        <v>963.26</v>
      </c>
      <c r="F348" s="53">
        <f t="shared" si="13"/>
        <v>0.4098978723404255</v>
      </c>
    </row>
    <row r="349" spans="1:6" s="10" customFormat="1" ht="12.75">
      <c r="A349" s="49" t="s">
        <v>214</v>
      </c>
      <c r="B349" s="50" t="s">
        <v>591</v>
      </c>
      <c r="C349" s="51" t="str">
        <f t="shared" si="12"/>
        <v>000 0709 0000000 000 222</v>
      </c>
      <c r="D349" s="52">
        <v>6000</v>
      </c>
      <c r="E349" s="52"/>
      <c r="F349" s="53">
        <f t="shared" si="13"/>
        <v>0</v>
      </c>
    </row>
    <row r="350" spans="1:6" s="10" customFormat="1" ht="25.5">
      <c r="A350" s="49" t="s">
        <v>220</v>
      </c>
      <c r="B350" s="50" t="s">
        <v>592</v>
      </c>
      <c r="C350" s="51" t="str">
        <f t="shared" si="12"/>
        <v>000 0709 0000000 000 225</v>
      </c>
      <c r="D350" s="52">
        <v>2209700</v>
      </c>
      <c r="E350" s="52">
        <v>76720.8</v>
      </c>
      <c r="F350" s="53">
        <f t="shared" si="13"/>
        <v>3.472000724080192</v>
      </c>
    </row>
    <row r="351" spans="1:6" s="10" customFormat="1" ht="12.75">
      <c r="A351" s="49" t="s">
        <v>222</v>
      </c>
      <c r="B351" s="50" t="s">
        <v>593</v>
      </c>
      <c r="C351" s="51" t="str">
        <f t="shared" si="12"/>
        <v>000 0709 0000000 000 226</v>
      </c>
      <c r="D351" s="52">
        <v>1739155</v>
      </c>
      <c r="E351" s="52"/>
      <c r="F351" s="53">
        <f t="shared" si="13"/>
        <v>0</v>
      </c>
    </row>
    <row r="352" spans="1:6" s="10" customFormat="1" ht="12.75">
      <c r="A352" s="49" t="s">
        <v>226</v>
      </c>
      <c r="B352" s="50" t="s">
        <v>594</v>
      </c>
      <c r="C352" s="51" t="str">
        <f t="shared" si="12"/>
        <v>000 0709 0000000 000 260</v>
      </c>
      <c r="D352" s="52">
        <v>70000</v>
      </c>
      <c r="E352" s="52">
        <v>7193</v>
      </c>
      <c r="F352" s="53">
        <f t="shared" si="13"/>
        <v>10.275714285714285</v>
      </c>
    </row>
    <row r="353" spans="1:6" s="10" customFormat="1" ht="25.5">
      <c r="A353" s="49" t="s">
        <v>228</v>
      </c>
      <c r="B353" s="50" t="s">
        <v>595</v>
      </c>
      <c r="C353" s="51" t="str">
        <f t="shared" si="12"/>
        <v>000 0709 0000000 000 262</v>
      </c>
      <c r="D353" s="52">
        <v>70000</v>
      </c>
      <c r="E353" s="52">
        <v>7193</v>
      </c>
      <c r="F353" s="53">
        <f t="shared" si="13"/>
        <v>10.275714285714285</v>
      </c>
    </row>
    <row r="354" spans="1:6" s="10" customFormat="1" ht="12.75">
      <c r="A354" s="49" t="s">
        <v>230</v>
      </c>
      <c r="B354" s="50" t="s">
        <v>596</v>
      </c>
      <c r="C354" s="51" t="str">
        <f t="shared" si="12"/>
        <v>000 0709 0000000 000 290</v>
      </c>
      <c r="D354" s="52">
        <v>1711500</v>
      </c>
      <c r="E354" s="52">
        <v>1000</v>
      </c>
      <c r="F354" s="53">
        <f t="shared" si="13"/>
        <v>0.05842827928717499</v>
      </c>
    </row>
    <row r="355" spans="1:6" s="10" customFormat="1" ht="12.75">
      <c r="A355" s="49" t="s">
        <v>232</v>
      </c>
      <c r="B355" s="50" t="s">
        <v>597</v>
      </c>
      <c r="C355" s="51" t="str">
        <f t="shared" si="12"/>
        <v>000 0709 0000000 000 300</v>
      </c>
      <c r="D355" s="52">
        <v>5643529</v>
      </c>
      <c r="E355" s="52">
        <v>126739.72</v>
      </c>
      <c r="F355" s="53">
        <f t="shared" si="13"/>
        <v>2.2457529676909607</v>
      </c>
    </row>
    <row r="356" spans="1:6" s="10" customFormat="1" ht="12.75">
      <c r="A356" s="49" t="s">
        <v>234</v>
      </c>
      <c r="B356" s="50" t="s">
        <v>598</v>
      </c>
      <c r="C356" s="51" t="str">
        <f t="shared" si="12"/>
        <v>000 0709 0000000 000 310</v>
      </c>
      <c r="D356" s="52">
        <v>1580339</v>
      </c>
      <c r="E356" s="52"/>
      <c r="F356" s="53">
        <f t="shared" si="13"/>
        <v>0</v>
      </c>
    </row>
    <row r="357" spans="1:6" s="10" customFormat="1" ht="25.5">
      <c r="A357" s="49" t="s">
        <v>236</v>
      </c>
      <c r="B357" s="50" t="s">
        <v>599</v>
      </c>
      <c r="C357" s="51" t="str">
        <f t="shared" si="12"/>
        <v>000 0709 0000000 000 340</v>
      </c>
      <c r="D357" s="52">
        <v>4063190</v>
      </c>
      <c r="E357" s="52">
        <v>126739.72</v>
      </c>
      <c r="F357" s="53">
        <f t="shared" si="13"/>
        <v>3.1192171668073607</v>
      </c>
    </row>
    <row r="358" spans="1:6" s="10" customFormat="1" ht="12.75">
      <c r="A358" s="49" t="s">
        <v>600</v>
      </c>
      <c r="B358" s="50" t="s">
        <v>601</v>
      </c>
      <c r="C358" s="51" t="str">
        <f t="shared" si="12"/>
        <v>000 0800 0000000 000 000</v>
      </c>
      <c r="D358" s="52">
        <v>593900</v>
      </c>
      <c r="E358" s="52">
        <v>18271.29</v>
      </c>
      <c r="F358" s="53">
        <f t="shared" si="13"/>
        <v>3.076492675534602</v>
      </c>
    </row>
    <row r="359" spans="1:6" s="10" customFormat="1" ht="12.75">
      <c r="A359" s="49" t="s">
        <v>200</v>
      </c>
      <c r="B359" s="50" t="s">
        <v>602</v>
      </c>
      <c r="C359" s="51" t="str">
        <f t="shared" si="12"/>
        <v>000 0800 0000000 000 200</v>
      </c>
      <c r="D359" s="52">
        <v>563900</v>
      </c>
      <c r="E359" s="52">
        <v>18271.29</v>
      </c>
      <c r="F359" s="53">
        <f t="shared" si="13"/>
        <v>3.2401649228586633</v>
      </c>
    </row>
    <row r="360" spans="1:6" s="10" customFormat="1" ht="25.5">
      <c r="A360" s="49" t="s">
        <v>202</v>
      </c>
      <c r="B360" s="50" t="s">
        <v>603</v>
      </c>
      <c r="C360" s="51" t="str">
        <f t="shared" si="12"/>
        <v>000 0800 0000000 000 210</v>
      </c>
      <c r="D360" s="52">
        <v>249800</v>
      </c>
      <c r="E360" s="52">
        <v>13271.29</v>
      </c>
      <c r="F360" s="53">
        <f t="shared" si="13"/>
        <v>5.312766212970377</v>
      </c>
    </row>
    <row r="361" spans="1:6" s="10" customFormat="1" ht="12.75">
      <c r="A361" s="49" t="s">
        <v>204</v>
      </c>
      <c r="B361" s="50" t="s">
        <v>604</v>
      </c>
      <c r="C361" s="51" t="str">
        <f t="shared" si="12"/>
        <v>000 0800 0000000 000 211</v>
      </c>
      <c r="D361" s="52">
        <v>191900</v>
      </c>
      <c r="E361" s="52">
        <v>10193</v>
      </c>
      <c r="F361" s="53">
        <f t="shared" si="13"/>
        <v>5.3116206357477855</v>
      </c>
    </row>
    <row r="362" spans="1:6" s="10" customFormat="1" ht="12.75">
      <c r="A362" s="49" t="s">
        <v>208</v>
      </c>
      <c r="B362" s="50" t="s">
        <v>605</v>
      </c>
      <c r="C362" s="51" t="str">
        <f t="shared" si="12"/>
        <v>000 0800 0000000 000 213</v>
      </c>
      <c r="D362" s="52">
        <v>57900</v>
      </c>
      <c r="E362" s="52">
        <v>3078.29</v>
      </c>
      <c r="F362" s="53">
        <f t="shared" si="13"/>
        <v>5.316563039723662</v>
      </c>
    </row>
    <row r="363" spans="1:6" s="10" customFormat="1" ht="12.75">
      <c r="A363" s="49" t="s">
        <v>210</v>
      </c>
      <c r="B363" s="50" t="s">
        <v>606</v>
      </c>
      <c r="C363" s="51" t="str">
        <f t="shared" si="12"/>
        <v>000 0800 0000000 000 220</v>
      </c>
      <c r="D363" s="52">
        <v>70000</v>
      </c>
      <c r="E363" s="52"/>
      <c r="F363" s="53">
        <f t="shared" si="13"/>
        <v>0</v>
      </c>
    </row>
    <row r="364" spans="1:6" s="10" customFormat="1" ht="25.5">
      <c r="A364" s="49" t="s">
        <v>218</v>
      </c>
      <c r="B364" s="50" t="s">
        <v>607</v>
      </c>
      <c r="C364" s="51" t="str">
        <f t="shared" si="12"/>
        <v>000 0800 0000000 000 224</v>
      </c>
      <c r="D364" s="52">
        <v>50000</v>
      </c>
      <c r="E364" s="52"/>
      <c r="F364" s="53">
        <f t="shared" si="13"/>
        <v>0</v>
      </c>
    </row>
    <row r="365" spans="1:6" s="10" customFormat="1" ht="12.75">
      <c r="A365" s="49" t="s">
        <v>222</v>
      </c>
      <c r="B365" s="50" t="s">
        <v>608</v>
      </c>
      <c r="C365" s="51" t="str">
        <f aca="true" t="shared" si="14" ref="C365:C412">IF(OR(LEFT(B365,5)="000 9",LEFT(B365,5)="000 7"),"X",B365)</f>
        <v>000 0800 0000000 000 226</v>
      </c>
      <c r="D365" s="52">
        <v>20000</v>
      </c>
      <c r="E365" s="52"/>
      <c r="F365" s="53">
        <f t="shared" si="13"/>
        <v>0</v>
      </c>
    </row>
    <row r="366" spans="1:6" s="10" customFormat="1" ht="12.75">
      <c r="A366" s="49" t="s">
        <v>224</v>
      </c>
      <c r="B366" s="50" t="s">
        <v>609</v>
      </c>
      <c r="C366" s="51" t="str">
        <f t="shared" si="14"/>
        <v>000 0800 0000000 000 250</v>
      </c>
      <c r="D366" s="52">
        <v>194100</v>
      </c>
      <c r="E366" s="52"/>
      <c r="F366" s="53">
        <f aca="true" t="shared" si="15" ref="F366:F413">E366/D366*100</f>
        <v>0</v>
      </c>
    </row>
    <row r="367" spans="1:6" s="10" customFormat="1" ht="38.25">
      <c r="A367" s="49" t="s">
        <v>225</v>
      </c>
      <c r="B367" s="50" t="s">
        <v>610</v>
      </c>
      <c r="C367" s="51" t="str">
        <f t="shared" si="14"/>
        <v>000 0800 0000000 000 251</v>
      </c>
      <c r="D367" s="52">
        <v>194100</v>
      </c>
      <c r="E367" s="52"/>
      <c r="F367" s="53">
        <f t="shared" si="15"/>
        <v>0</v>
      </c>
    </row>
    <row r="368" spans="1:6" s="10" customFormat="1" ht="12.75">
      <c r="A368" s="49" t="s">
        <v>230</v>
      </c>
      <c r="B368" s="50" t="s">
        <v>611</v>
      </c>
      <c r="C368" s="51" t="str">
        <f t="shared" si="14"/>
        <v>000 0800 0000000 000 290</v>
      </c>
      <c r="D368" s="52">
        <v>50000</v>
      </c>
      <c r="E368" s="52">
        <v>5000</v>
      </c>
      <c r="F368" s="53">
        <f t="shared" si="15"/>
        <v>10</v>
      </c>
    </row>
    <row r="369" spans="1:6" s="10" customFormat="1" ht="12.75">
      <c r="A369" s="49" t="s">
        <v>232</v>
      </c>
      <c r="B369" s="50" t="s">
        <v>612</v>
      </c>
      <c r="C369" s="51" t="str">
        <f t="shared" si="14"/>
        <v>000 0800 0000000 000 300</v>
      </c>
      <c r="D369" s="52">
        <v>30000</v>
      </c>
      <c r="E369" s="52"/>
      <c r="F369" s="53">
        <f t="shared" si="15"/>
        <v>0</v>
      </c>
    </row>
    <row r="370" spans="1:6" s="10" customFormat="1" ht="25.5">
      <c r="A370" s="49" t="s">
        <v>236</v>
      </c>
      <c r="B370" s="50" t="s">
        <v>613</v>
      </c>
      <c r="C370" s="51" t="str">
        <f t="shared" si="14"/>
        <v>000 0800 0000000 000 340</v>
      </c>
      <c r="D370" s="52">
        <v>30000</v>
      </c>
      <c r="E370" s="52"/>
      <c r="F370" s="53">
        <f t="shared" si="15"/>
        <v>0</v>
      </c>
    </row>
    <row r="371" spans="1:6" s="10" customFormat="1" ht="12.75">
      <c r="A371" s="49" t="s">
        <v>614</v>
      </c>
      <c r="B371" s="50" t="s">
        <v>615</v>
      </c>
      <c r="C371" s="51" t="str">
        <f t="shared" si="14"/>
        <v>000 0801 0000000 000 000</v>
      </c>
      <c r="D371" s="52">
        <v>443900</v>
      </c>
      <c r="E371" s="52">
        <v>13271.29</v>
      </c>
      <c r="F371" s="53">
        <f t="shared" si="15"/>
        <v>2.9897026357287677</v>
      </c>
    </row>
    <row r="372" spans="1:6" s="10" customFormat="1" ht="12.75">
      <c r="A372" s="49" t="s">
        <v>200</v>
      </c>
      <c r="B372" s="50" t="s">
        <v>616</v>
      </c>
      <c r="C372" s="51" t="str">
        <f t="shared" si="14"/>
        <v>000 0801 0000000 000 200</v>
      </c>
      <c r="D372" s="52">
        <v>443900</v>
      </c>
      <c r="E372" s="52">
        <v>13271.29</v>
      </c>
      <c r="F372" s="53">
        <f t="shared" si="15"/>
        <v>2.9897026357287677</v>
      </c>
    </row>
    <row r="373" spans="1:6" s="10" customFormat="1" ht="25.5">
      <c r="A373" s="49" t="s">
        <v>202</v>
      </c>
      <c r="B373" s="50" t="s">
        <v>617</v>
      </c>
      <c r="C373" s="51" t="str">
        <f t="shared" si="14"/>
        <v>000 0801 0000000 000 210</v>
      </c>
      <c r="D373" s="52">
        <v>249800</v>
      </c>
      <c r="E373" s="52">
        <v>13271.29</v>
      </c>
      <c r="F373" s="53">
        <f t="shared" si="15"/>
        <v>5.312766212970377</v>
      </c>
    </row>
    <row r="374" spans="1:6" s="10" customFormat="1" ht="12.75">
      <c r="A374" s="49" t="s">
        <v>204</v>
      </c>
      <c r="B374" s="50" t="s">
        <v>618</v>
      </c>
      <c r="C374" s="51" t="str">
        <f t="shared" si="14"/>
        <v>000 0801 0000000 000 211</v>
      </c>
      <c r="D374" s="52">
        <v>191900</v>
      </c>
      <c r="E374" s="52">
        <v>10193</v>
      </c>
      <c r="F374" s="53">
        <f t="shared" si="15"/>
        <v>5.3116206357477855</v>
      </c>
    </row>
    <row r="375" spans="1:6" s="10" customFormat="1" ht="12.75">
      <c r="A375" s="49" t="s">
        <v>208</v>
      </c>
      <c r="B375" s="50" t="s">
        <v>619</v>
      </c>
      <c r="C375" s="51" t="str">
        <f t="shared" si="14"/>
        <v>000 0801 0000000 000 213</v>
      </c>
      <c r="D375" s="52">
        <v>57900</v>
      </c>
      <c r="E375" s="52">
        <v>3078.29</v>
      </c>
      <c r="F375" s="53">
        <f t="shared" si="15"/>
        <v>5.316563039723662</v>
      </c>
    </row>
    <row r="376" spans="1:6" s="10" customFormat="1" ht="12.75">
      <c r="A376" s="49" t="s">
        <v>224</v>
      </c>
      <c r="B376" s="50" t="s">
        <v>620</v>
      </c>
      <c r="C376" s="51" t="str">
        <f t="shared" si="14"/>
        <v>000 0801 0000000 000 250</v>
      </c>
      <c r="D376" s="52">
        <v>194100</v>
      </c>
      <c r="E376" s="52"/>
      <c r="F376" s="53">
        <f t="shared" si="15"/>
        <v>0</v>
      </c>
    </row>
    <row r="377" spans="1:6" s="10" customFormat="1" ht="38.25">
      <c r="A377" s="49" t="s">
        <v>225</v>
      </c>
      <c r="B377" s="50" t="s">
        <v>621</v>
      </c>
      <c r="C377" s="51" t="str">
        <f t="shared" si="14"/>
        <v>000 0801 0000000 000 251</v>
      </c>
      <c r="D377" s="52">
        <v>194100</v>
      </c>
      <c r="E377" s="52"/>
      <c r="F377" s="53">
        <f t="shared" si="15"/>
        <v>0</v>
      </c>
    </row>
    <row r="378" spans="1:6" s="10" customFormat="1" ht="25.5">
      <c r="A378" s="49" t="s">
        <v>622</v>
      </c>
      <c r="B378" s="50" t="s">
        <v>623</v>
      </c>
      <c r="C378" s="51" t="str">
        <f t="shared" si="14"/>
        <v>000 0804 0000000 000 000</v>
      </c>
      <c r="D378" s="52">
        <v>150000</v>
      </c>
      <c r="E378" s="52">
        <v>5000</v>
      </c>
      <c r="F378" s="53">
        <f t="shared" si="15"/>
        <v>3.3333333333333335</v>
      </c>
    </row>
    <row r="379" spans="1:6" s="10" customFormat="1" ht="12.75">
      <c r="A379" s="49" t="s">
        <v>200</v>
      </c>
      <c r="B379" s="50" t="s">
        <v>624</v>
      </c>
      <c r="C379" s="51" t="str">
        <f t="shared" si="14"/>
        <v>000 0804 0000000 000 200</v>
      </c>
      <c r="D379" s="52">
        <v>120000</v>
      </c>
      <c r="E379" s="52">
        <v>5000</v>
      </c>
      <c r="F379" s="53">
        <f t="shared" si="15"/>
        <v>4.166666666666666</v>
      </c>
    </row>
    <row r="380" spans="1:6" s="10" customFormat="1" ht="12.75">
      <c r="A380" s="49" t="s">
        <v>210</v>
      </c>
      <c r="B380" s="50" t="s">
        <v>625</v>
      </c>
      <c r="C380" s="51" t="str">
        <f t="shared" si="14"/>
        <v>000 0804 0000000 000 220</v>
      </c>
      <c r="D380" s="52">
        <v>70000</v>
      </c>
      <c r="E380" s="52"/>
      <c r="F380" s="53">
        <f t="shared" si="15"/>
        <v>0</v>
      </c>
    </row>
    <row r="381" spans="1:6" s="10" customFormat="1" ht="25.5">
      <c r="A381" s="49" t="s">
        <v>218</v>
      </c>
      <c r="B381" s="50" t="s">
        <v>626</v>
      </c>
      <c r="C381" s="51" t="str">
        <f t="shared" si="14"/>
        <v>000 0804 0000000 000 224</v>
      </c>
      <c r="D381" s="52">
        <v>50000</v>
      </c>
      <c r="E381" s="52"/>
      <c r="F381" s="53">
        <f t="shared" si="15"/>
        <v>0</v>
      </c>
    </row>
    <row r="382" spans="1:6" s="10" customFormat="1" ht="12.75">
      <c r="A382" s="49" t="s">
        <v>222</v>
      </c>
      <c r="B382" s="50" t="s">
        <v>627</v>
      </c>
      <c r="C382" s="51" t="str">
        <f t="shared" si="14"/>
        <v>000 0804 0000000 000 226</v>
      </c>
      <c r="D382" s="52">
        <v>20000</v>
      </c>
      <c r="E382" s="52"/>
      <c r="F382" s="53">
        <f t="shared" si="15"/>
        <v>0</v>
      </c>
    </row>
    <row r="383" spans="1:6" s="10" customFormat="1" ht="12.75">
      <c r="A383" s="49" t="s">
        <v>230</v>
      </c>
      <c r="B383" s="50" t="s">
        <v>628</v>
      </c>
      <c r="C383" s="51" t="str">
        <f t="shared" si="14"/>
        <v>000 0804 0000000 000 290</v>
      </c>
      <c r="D383" s="52">
        <v>50000</v>
      </c>
      <c r="E383" s="52">
        <v>5000</v>
      </c>
      <c r="F383" s="53">
        <f t="shared" si="15"/>
        <v>10</v>
      </c>
    </row>
    <row r="384" spans="1:6" s="10" customFormat="1" ht="12.75">
      <c r="A384" s="49" t="s">
        <v>232</v>
      </c>
      <c r="B384" s="50" t="s">
        <v>629</v>
      </c>
      <c r="C384" s="51" t="str">
        <f t="shared" si="14"/>
        <v>000 0804 0000000 000 300</v>
      </c>
      <c r="D384" s="52">
        <v>30000</v>
      </c>
      <c r="E384" s="52"/>
      <c r="F384" s="53">
        <f t="shared" si="15"/>
        <v>0</v>
      </c>
    </row>
    <row r="385" spans="1:6" s="10" customFormat="1" ht="25.5">
      <c r="A385" s="49" t="s">
        <v>236</v>
      </c>
      <c r="B385" s="50" t="s">
        <v>630</v>
      </c>
      <c r="C385" s="51" t="str">
        <f t="shared" si="14"/>
        <v>000 0804 0000000 000 340</v>
      </c>
      <c r="D385" s="52">
        <v>30000</v>
      </c>
      <c r="E385" s="52"/>
      <c r="F385" s="53">
        <f t="shared" si="15"/>
        <v>0</v>
      </c>
    </row>
    <row r="386" spans="1:6" s="10" customFormat="1" ht="12.75">
      <c r="A386" s="49" t="s">
        <v>631</v>
      </c>
      <c r="B386" s="50" t="s">
        <v>632</v>
      </c>
      <c r="C386" s="51" t="str">
        <f t="shared" si="14"/>
        <v>000 0900 0000000 000 000</v>
      </c>
      <c r="D386" s="52">
        <v>250000</v>
      </c>
      <c r="E386" s="52"/>
      <c r="F386" s="53">
        <f t="shared" si="15"/>
        <v>0</v>
      </c>
    </row>
    <row r="387" spans="1:6" s="10" customFormat="1" ht="12.75">
      <c r="A387" s="49" t="s">
        <v>200</v>
      </c>
      <c r="B387" s="50" t="s">
        <v>633</v>
      </c>
      <c r="C387" s="51" t="str">
        <f t="shared" si="14"/>
        <v>000 0900 0000000 000 200</v>
      </c>
      <c r="D387" s="52">
        <v>250000</v>
      </c>
      <c r="E387" s="52"/>
      <c r="F387" s="53">
        <f t="shared" si="15"/>
        <v>0</v>
      </c>
    </row>
    <row r="388" spans="1:6" s="10" customFormat="1" ht="25.5">
      <c r="A388" s="49" t="s">
        <v>202</v>
      </c>
      <c r="B388" s="50" t="s">
        <v>634</v>
      </c>
      <c r="C388" s="51" t="str">
        <f t="shared" si="14"/>
        <v>000 0900 0000000 000 210</v>
      </c>
      <c r="D388" s="52">
        <v>250000</v>
      </c>
      <c r="E388" s="52"/>
      <c r="F388" s="53">
        <f t="shared" si="15"/>
        <v>0</v>
      </c>
    </row>
    <row r="389" spans="1:6" s="10" customFormat="1" ht="12.75">
      <c r="A389" s="49" t="s">
        <v>204</v>
      </c>
      <c r="B389" s="50" t="s">
        <v>635</v>
      </c>
      <c r="C389" s="51" t="str">
        <f t="shared" si="14"/>
        <v>000 0900 0000000 000 211</v>
      </c>
      <c r="D389" s="52">
        <v>192000</v>
      </c>
      <c r="E389" s="52"/>
      <c r="F389" s="53">
        <f t="shared" si="15"/>
        <v>0</v>
      </c>
    </row>
    <row r="390" spans="1:6" s="10" customFormat="1" ht="12.75">
      <c r="A390" s="49" t="s">
        <v>208</v>
      </c>
      <c r="B390" s="50" t="s">
        <v>636</v>
      </c>
      <c r="C390" s="51" t="str">
        <f t="shared" si="14"/>
        <v>000 0900 0000000 000 213</v>
      </c>
      <c r="D390" s="52">
        <v>58000</v>
      </c>
      <c r="E390" s="52"/>
      <c r="F390" s="53">
        <f t="shared" si="15"/>
        <v>0</v>
      </c>
    </row>
    <row r="391" spans="1:6" s="10" customFormat="1" ht="25.5">
      <c r="A391" s="49" t="s">
        <v>637</v>
      </c>
      <c r="B391" s="50" t="s">
        <v>638</v>
      </c>
      <c r="C391" s="51" t="str">
        <f t="shared" si="14"/>
        <v>000 0909 0000000 000 000</v>
      </c>
      <c r="D391" s="52">
        <v>250000</v>
      </c>
      <c r="E391" s="52"/>
      <c r="F391" s="53">
        <f t="shared" si="15"/>
        <v>0</v>
      </c>
    </row>
    <row r="392" spans="1:6" s="10" customFormat="1" ht="12.75">
      <c r="A392" s="49" t="s">
        <v>200</v>
      </c>
      <c r="B392" s="50" t="s">
        <v>639</v>
      </c>
      <c r="C392" s="51" t="str">
        <f t="shared" si="14"/>
        <v>000 0909 0000000 000 200</v>
      </c>
      <c r="D392" s="52">
        <v>250000</v>
      </c>
      <c r="E392" s="52"/>
      <c r="F392" s="53">
        <f t="shared" si="15"/>
        <v>0</v>
      </c>
    </row>
    <row r="393" spans="1:6" s="10" customFormat="1" ht="25.5">
      <c r="A393" s="49" t="s">
        <v>202</v>
      </c>
      <c r="B393" s="50" t="s">
        <v>640</v>
      </c>
      <c r="C393" s="51" t="str">
        <f t="shared" si="14"/>
        <v>000 0909 0000000 000 210</v>
      </c>
      <c r="D393" s="52">
        <v>250000</v>
      </c>
      <c r="E393" s="52"/>
      <c r="F393" s="53">
        <f t="shared" si="15"/>
        <v>0</v>
      </c>
    </row>
    <row r="394" spans="1:6" s="10" customFormat="1" ht="12.75">
      <c r="A394" s="49" t="s">
        <v>204</v>
      </c>
      <c r="B394" s="50" t="s">
        <v>641</v>
      </c>
      <c r="C394" s="51" t="str">
        <f t="shared" si="14"/>
        <v>000 0909 0000000 000 211</v>
      </c>
      <c r="D394" s="52">
        <v>192000</v>
      </c>
      <c r="E394" s="52"/>
      <c r="F394" s="53">
        <f t="shared" si="15"/>
        <v>0</v>
      </c>
    </row>
    <row r="395" spans="1:6" s="10" customFormat="1" ht="12.75">
      <c r="A395" s="49" t="s">
        <v>208</v>
      </c>
      <c r="B395" s="50" t="s">
        <v>642</v>
      </c>
      <c r="C395" s="51" t="str">
        <f t="shared" si="14"/>
        <v>000 0909 0000000 000 213</v>
      </c>
      <c r="D395" s="52">
        <v>58000</v>
      </c>
      <c r="E395" s="52"/>
      <c r="F395" s="53">
        <f t="shared" si="15"/>
        <v>0</v>
      </c>
    </row>
    <row r="396" spans="1:6" s="10" customFormat="1" ht="12.75">
      <c r="A396" s="49" t="s">
        <v>643</v>
      </c>
      <c r="B396" s="50" t="s">
        <v>644</v>
      </c>
      <c r="C396" s="51" t="str">
        <f t="shared" si="14"/>
        <v>000 1000 0000000 000 000</v>
      </c>
      <c r="D396" s="52">
        <v>26220419</v>
      </c>
      <c r="E396" s="52">
        <v>3288948.58</v>
      </c>
      <c r="F396" s="53">
        <f t="shared" si="15"/>
        <v>12.543463092637841</v>
      </c>
    </row>
    <row r="397" spans="1:6" s="10" customFormat="1" ht="12.75">
      <c r="A397" s="49" t="s">
        <v>200</v>
      </c>
      <c r="B397" s="50" t="s">
        <v>645</v>
      </c>
      <c r="C397" s="51" t="str">
        <f t="shared" si="14"/>
        <v>000 1000 0000000 000 200</v>
      </c>
      <c r="D397" s="52">
        <v>26083419</v>
      </c>
      <c r="E397" s="52">
        <v>3288948.58</v>
      </c>
      <c r="F397" s="53">
        <f t="shared" si="15"/>
        <v>12.609346113713082</v>
      </c>
    </row>
    <row r="398" spans="1:6" s="10" customFormat="1" ht="25.5">
      <c r="A398" s="49" t="s">
        <v>202</v>
      </c>
      <c r="B398" s="50" t="s">
        <v>646</v>
      </c>
      <c r="C398" s="51" t="str">
        <f t="shared" si="14"/>
        <v>000 1000 0000000 000 210</v>
      </c>
      <c r="D398" s="52">
        <v>750000</v>
      </c>
      <c r="E398" s="52">
        <v>99845.05</v>
      </c>
      <c r="F398" s="53">
        <f t="shared" si="15"/>
        <v>13.312673333333333</v>
      </c>
    </row>
    <row r="399" spans="1:6" s="10" customFormat="1" ht="12.75">
      <c r="A399" s="49" t="s">
        <v>204</v>
      </c>
      <c r="B399" s="50" t="s">
        <v>647</v>
      </c>
      <c r="C399" s="51" t="str">
        <f t="shared" si="14"/>
        <v>000 1000 0000000 000 211</v>
      </c>
      <c r="D399" s="52">
        <v>576000</v>
      </c>
      <c r="E399" s="52">
        <v>74034.05</v>
      </c>
      <c r="F399" s="53">
        <f t="shared" si="15"/>
        <v>12.853133680555556</v>
      </c>
    </row>
    <row r="400" spans="1:6" s="10" customFormat="1" ht="12.75">
      <c r="A400" s="49" t="s">
        <v>208</v>
      </c>
      <c r="B400" s="50" t="s">
        <v>648</v>
      </c>
      <c r="C400" s="51" t="str">
        <f t="shared" si="14"/>
        <v>000 1000 0000000 000 213</v>
      </c>
      <c r="D400" s="52">
        <v>174000</v>
      </c>
      <c r="E400" s="52">
        <v>25811</v>
      </c>
      <c r="F400" s="53">
        <f t="shared" si="15"/>
        <v>14.833908045977012</v>
      </c>
    </row>
    <row r="401" spans="1:6" s="10" customFormat="1" ht="12.75">
      <c r="A401" s="49" t="s">
        <v>210</v>
      </c>
      <c r="B401" s="50" t="s">
        <v>649</v>
      </c>
      <c r="C401" s="51" t="str">
        <f t="shared" si="14"/>
        <v>000 1000 0000000 000 220</v>
      </c>
      <c r="D401" s="52">
        <v>4057100</v>
      </c>
      <c r="E401" s="52">
        <v>490096</v>
      </c>
      <c r="F401" s="53">
        <f t="shared" si="15"/>
        <v>12.079958591111877</v>
      </c>
    </row>
    <row r="402" spans="1:6" s="10" customFormat="1" ht="12.75">
      <c r="A402" s="49" t="s">
        <v>212</v>
      </c>
      <c r="B402" s="50" t="s">
        <v>650</v>
      </c>
      <c r="C402" s="51" t="str">
        <f t="shared" si="14"/>
        <v>000 1000 0000000 000 221</v>
      </c>
      <c r="D402" s="52">
        <v>5000</v>
      </c>
      <c r="E402" s="52"/>
      <c r="F402" s="53">
        <f t="shared" si="15"/>
        <v>0</v>
      </c>
    </row>
    <row r="403" spans="1:6" s="10" customFormat="1" ht="12.75">
      <c r="A403" s="49" t="s">
        <v>214</v>
      </c>
      <c r="B403" s="50" t="s">
        <v>651</v>
      </c>
      <c r="C403" s="51" t="str">
        <f t="shared" si="14"/>
        <v>000 1000 0000000 000 222</v>
      </c>
      <c r="D403" s="52">
        <v>500</v>
      </c>
      <c r="E403" s="52"/>
      <c r="F403" s="53">
        <f t="shared" si="15"/>
        <v>0</v>
      </c>
    </row>
    <row r="404" spans="1:6" s="10" customFormat="1" ht="25.5">
      <c r="A404" s="49" t="s">
        <v>220</v>
      </c>
      <c r="B404" s="50" t="s">
        <v>652</v>
      </c>
      <c r="C404" s="51" t="str">
        <f t="shared" si="14"/>
        <v>000 1000 0000000 000 225</v>
      </c>
      <c r="D404" s="52">
        <v>4000</v>
      </c>
      <c r="E404" s="52">
        <v>1605</v>
      </c>
      <c r="F404" s="53">
        <f t="shared" si="15"/>
        <v>40.125</v>
      </c>
    </row>
    <row r="405" spans="1:6" s="10" customFormat="1" ht="12.75">
      <c r="A405" s="49" t="s">
        <v>222</v>
      </c>
      <c r="B405" s="50" t="s">
        <v>653</v>
      </c>
      <c r="C405" s="51" t="str">
        <f t="shared" si="14"/>
        <v>000 1000 0000000 000 226</v>
      </c>
      <c r="D405" s="52">
        <v>4047600</v>
      </c>
      <c r="E405" s="52">
        <v>488491</v>
      </c>
      <c r="F405" s="53">
        <f t="shared" si="15"/>
        <v>12.068657970155154</v>
      </c>
    </row>
    <row r="406" spans="1:6" s="10" customFormat="1" ht="12.75">
      <c r="A406" s="49" t="s">
        <v>226</v>
      </c>
      <c r="B406" s="50" t="s">
        <v>654</v>
      </c>
      <c r="C406" s="51" t="str">
        <f t="shared" si="14"/>
        <v>000 1000 0000000 000 260</v>
      </c>
      <c r="D406" s="52">
        <v>21175319</v>
      </c>
      <c r="E406" s="52">
        <v>2648824.53</v>
      </c>
      <c r="F406" s="53">
        <f t="shared" si="15"/>
        <v>12.50901830569825</v>
      </c>
    </row>
    <row r="407" spans="1:6" s="10" customFormat="1" ht="25.5">
      <c r="A407" s="49" t="s">
        <v>228</v>
      </c>
      <c r="B407" s="50" t="s">
        <v>655</v>
      </c>
      <c r="C407" s="51" t="str">
        <f t="shared" si="14"/>
        <v>000 1000 0000000 000 262</v>
      </c>
      <c r="D407" s="52">
        <v>20558019</v>
      </c>
      <c r="E407" s="52">
        <v>2537085.33</v>
      </c>
      <c r="F407" s="53">
        <f t="shared" si="15"/>
        <v>12.341098283837562</v>
      </c>
    </row>
    <row r="408" spans="1:6" s="10" customFormat="1" ht="38.25">
      <c r="A408" s="49" t="s">
        <v>656</v>
      </c>
      <c r="B408" s="50" t="s">
        <v>657</v>
      </c>
      <c r="C408" s="51" t="str">
        <f t="shared" si="14"/>
        <v>000 1000 0000000 000 263</v>
      </c>
      <c r="D408" s="52">
        <v>617300</v>
      </c>
      <c r="E408" s="52">
        <v>111739.2</v>
      </c>
      <c r="F408" s="53">
        <f t="shared" si="15"/>
        <v>18.101279766726066</v>
      </c>
    </row>
    <row r="409" spans="1:6" s="10" customFormat="1" ht="12.75">
      <c r="A409" s="49" t="s">
        <v>230</v>
      </c>
      <c r="B409" s="50" t="s">
        <v>658</v>
      </c>
      <c r="C409" s="51" t="str">
        <f t="shared" si="14"/>
        <v>000 1000 0000000 000 290</v>
      </c>
      <c r="D409" s="52">
        <v>101000</v>
      </c>
      <c r="E409" s="52">
        <v>50183</v>
      </c>
      <c r="F409" s="53">
        <f t="shared" si="15"/>
        <v>49.68613861386139</v>
      </c>
    </row>
    <row r="410" spans="1:6" s="10" customFormat="1" ht="12.75">
      <c r="A410" s="49" t="s">
        <v>232</v>
      </c>
      <c r="B410" s="50" t="s">
        <v>659</v>
      </c>
      <c r="C410" s="51" t="str">
        <f t="shared" si="14"/>
        <v>000 1000 0000000 000 300</v>
      </c>
      <c r="D410" s="52">
        <v>137000</v>
      </c>
      <c r="E410" s="52"/>
      <c r="F410" s="53">
        <f t="shared" si="15"/>
        <v>0</v>
      </c>
    </row>
    <row r="411" spans="1:6" s="10" customFormat="1" ht="25.5">
      <c r="A411" s="49" t="s">
        <v>236</v>
      </c>
      <c r="B411" s="50" t="s">
        <v>660</v>
      </c>
      <c r="C411" s="51" t="str">
        <f t="shared" si="14"/>
        <v>000 1000 0000000 000 340</v>
      </c>
      <c r="D411" s="52">
        <v>137000</v>
      </c>
      <c r="E411" s="52"/>
      <c r="F411" s="53">
        <f t="shared" si="15"/>
        <v>0</v>
      </c>
    </row>
    <row r="412" spans="1:6" s="10" customFormat="1" ht="12.75">
      <c r="A412" s="49" t="s">
        <v>661</v>
      </c>
      <c r="B412" s="50" t="s">
        <v>662</v>
      </c>
      <c r="C412" s="51" t="str">
        <f t="shared" si="14"/>
        <v>000 1001 0000000 000 000</v>
      </c>
      <c r="D412" s="52">
        <v>617300</v>
      </c>
      <c r="E412" s="52">
        <v>111739.2</v>
      </c>
      <c r="F412" s="53">
        <f t="shared" si="15"/>
        <v>18.101279766726066</v>
      </c>
    </row>
    <row r="413" spans="1:6" s="10" customFormat="1" ht="12.75">
      <c r="A413" s="49" t="s">
        <v>200</v>
      </c>
      <c r="B413" s="50" t="s">
        <v>663</v>
      </c>
      <c r="C413" s="51" t="str">
        <f aca="true" t="shared" si="16" ref="C413:C454">IF(OR(LEFT(B413,5)="000 9",LEFT(B413,5)="000 7"),"X",B413)</f>
        <v>000 1001 0000000 000 200</v>
      </c>
      <c r="D413" s="52">
        <v>617300</v>
      </c>
      <c r="E413" s="52">
        <v>111739.2</v>
      </c>
      <c r="F413" s="53">
        <f t="shared" si="15"/>
        <v>18.101279766726066</v>
      </c>
    </row>
    <row r="414" spans="1:6" s="10" customFormat="1" ht="12.75">
      <c r="A414" s="49" t="s">
        <v>226</v>
      </c>
      <c r="B414" s="50" t="s">
        <v>664</v>
      </c>
      <c r="C414" s="51" t="str">
        <f t="shared" si="16"/>
        <v>000 1001 0000000 000 260</v>
      </c>
      <c r="D414" s="52">
        <v>617300</v>
      </c>
      <c r="E414" s="52">
        <v>111739.2</v>
      </c>
      <c r="F414" s="53">
        <f aca="true" t="shared" si="17" ref="F414:F454">E414/D414*100</f>
        <v>18.101279766726066</v>
      </c>
    </row>
    <row r="415" spans="1:6" s="10" customFormat="1" ht="38.25">
      <c r="A415" s="49" t="s">
        <v>656</v>
      </c>
      <c r="B415" s="50" t="s">
        <v>665</v>
      </c>
      <c r="C415" s="51" t="str">
        <f t="shared" si="16"/>
        <v>000 1001 0000000 000 263</v>
      </c>
      <c r="D415" s="52">
        <v>617300</v>
      </c>
      <c r="E415" s="52">
        <v>111739.2</v>
      </c>
      <c r="F415" s="53">
        <f t="shared" si="17"/>
        <v>18.101279766726066</v>
      </c>
    </row>
    <row r="416" spans="1:6" s="10" customFormat="1" ht="12.75">
      <c r="A416" s="49" t="s">
        <v>666</v>
      </c>
      <c r="B416" s="50" t="s">
        <v>667</v>
      </c>
      <c r="C416" s="51" t="str">
        <f t="shared" si="16"/>
        <v>000 1003 0000000 000 000</v>
      </c>
      <c r="D416" s="52">
        <v>2336700</v>
      </c>
      <c r="E416" s="52">
        <v>86977</v>
      </c>
      <c r="F416" s="53">
        <f t="shared" si="17"/>
        <v>3.722215089656353</v>
      </c>
    </row>
    <row r="417" spans="1:6" s="10" customFormat="1" ht="14.25" customHeight="1">
      <c r="A417" s="49" t="s">
        <v>200</v>
      </c>
      <c r="B417" s="50" t="s">
        <v>668</v>
      </c>
      <c r="C417" s="51" t="str">
        <f t="shared" si="16"/>
        <v>000 1003 0000000 000 200</v>
      </c>
      <c r="D417" s="52">
        <v>2336700</v>
      </c>
      <c r="E417" s="52">
        <v>86977</v>
      </c>
      <c r="F417" s="53">
        <f t="shared" si="17"/>
        <v>3.722215089656353</v>
      </c>
    </row>
    <row r="418" spans="1:6" s="10" customFormat="1" ht="12.75">
      <c r="A418" s="49" t="s">
        <v>226</v>
      </c>
      <c r="B418" s="50" t="s">
        <v>669</v>
      </c>
      <c r="C418" s="51" t="str">
        <f t="shared" si="16"/>
        <v>000 1003 0000000 000 260</v>
      </c>
      <c r="D418" s="52">
        <v>2236700</v>
      </c>
      <c r="E418" s="52">
        <v>36977</v>
      </c>
      <c r="F418" s="53">
        <f t="shared" si="17"/>
        <v>1.6531944382348995</v>
      </c>
    </row>
    <row r="419" spans="1:6" s="10" customFormat="1" ht="25.5">
      <c r="A419" s="49" t="s">
        <v>228</v>
      </c>
      <c r="B419" s="50" t="s">
        <v>670</v>
      </c>
      <c r="C419" s="51" t="str">
        <f t="shared" si="16"/>
        <v>000 1003 0000000 000 262</v>
      </c>
      <c r="D419" s="52">
        <v>2236700</v>
      </c>
      <c r="E419" s="52">
        <v>36977</v>
      </c>
      <c r="F419" s="53">
        <f t="shared" si="17"/>
        <v>1.6531944382348995</v>
      </c>
    </row>
    <row r="420" spans="1:6" s="10" customFormat="1" ht="12.75">
      <c r="A420" s="49" t="s">
        <v>230</v>
      </c>
      <c r="B420" s="50" t="s">
        <v>671</v>
      </c>
      <c r="C420" s="51" t="str">
        <f t="shared" si="16"/>
        <v>000 1003 0000000 000 290</v>
      </c>
      <c r="D420" s="52">
        <v>100000</v>
      </c>
      <c r="E420" s="52">
        <v>50000</v>
      </c>
      <c r="F420" s="53">
        <f t="shared" si="17"/>
        <v>50</v>
      </c>
    </row>
    <row r="421" spans="1:6" s="10" customFormat="1" ht="12.75">
      <c r="A421" s="49" t="s">
        <v>672</v>
      </c>
      <c r="B421" s="50" t="s">
        <v>673</v>
      </c>
      <c r="C421" s="51" t="str">
        <f t="shared" si="16"/>
        <v>000 1004 0000000 000 000</v>
      </c>
      <c r="D421" s="52">
        <v>23180519</v>
      </c>
      <c r="E421" s="52">
        <v>3085447.38</v>
      </c>
      <c r="F421" s="53">
        <f t="shared" si="17"/>
        <v>13.310518975006556</v>
      </c>
    </row>
    <row r="422" spans="1:6" s="10" customFormat="1" ht="12.75">
      <c r="A422" s="49" t="s">
        <v>200</v>
      </c>
      <c r="B422" s="50" t="s">
        <v>674</v>
      </c>
      <c r="C422" s="51" t="str">
        <f t="shared" si="16"/>
        <v>000 1004 0000000 000 200</v>
      </c>
      <c r="D422" s="52">
        <v>23043519</v>
      </c>
      <c r="E422" s="52">
        <v>3085447.38</v>
      </c>
      <c r="F422" s="53">
        <f t="shared" si="17"/>
        <v>13.389653637536872</v>
      </c>
    </row>
    <row r="423" spans="1:6" s="10" customFormat="1" ht="25.5">
      <c r="A423" s="49" t="s">
        <v>202</v>
      </c>
      <c r="B423" s="50" t="s">
        <v>675</v>
      </c>
      <c r="C423" s="51" t="str">
        <f t="shared" si="16"/>
        <v>000 1004 0000000 000 210</v>
      </c>
      <c r="D423" s="52">
        <v>750000</v>
      </c>
      <c r="E423" s="52">
        <v>99845.05</v>
      </c>
      <c r="F423" s="53">
        <f t="shared" si="17"/>
        <v>13.312673333333333</v>
      </c>
    </row>
    <row r="424" spans="1:6" s="10" customFormat="1" ht="12.75">
      <c r="A424" s="49" t="s">
        <v>204</v>
      </c>
      <c r="B424" s="50" t="s">
        <v>676</v>
      </c>
      <c r="C424" s="51" t="str">
        <f t="shared" si="16"/>
        <v>000 1004 0000000 000 211</v>
      </c>
      <c r="D424" s="52">
        <v>576000</v>
      </c>
      <c r="E424" s="52">
        <v>74034.05</v>
      </c>
      <c r="F424" s="53">
        <f t="shared" si="17"/>
        <v>12.853133680555556</v>
      </c>
    </row>
    <row r="425" spans="1:6" s="10" customFormat="1" ht="12.75">
      <c r="A425" s="49" t="s">
        <v>208</v>
      </c>
      <c r="B425" s="50" t="s">
        <v>677</v>
      </c>
      <c r="C425" s="51" t="str">
        <f t="shared" si="16"/>
        <v>000 1004 0000000 000 213</v>
      </c>
      <c r="D425" s="52">
        <v>174000</v>
      </c>
      <c r="E425" s="52">
        <v>25811</v>
      </c>
      <c r="F425" s="53">
        <f t="shared" si="17"/>
        <v>14.833908045977012</v>
      </c>
    </row>
    <row r="426" spans="1:6" s="10" customFormat="1" ht="12.75">
      <c r="A426" s="49" t="s">
        <v>210</v>
      </c>
      <c r="B426" s="50" t="s">
        <v>678</v>
      </c>
      <c r="C426" s="51" t="str">
        <f t="shared" si="16"/>
        <v>000 1004 0000000 000 220</v>
      </c>
      <c r="D426" s="52">
        <v>3971200</v>
      </c>
      <c r="E426" s="52">
        <v>485311</v>
      </c>
      <c r="F426" s="53">
        <f t="shared" si="17"/>
        <v>12.220764504431909</v>
      </c>
    </row>
    <row r="427" spans="1:6" s="10" customFormat="1" ht="12.75">
      <c r="A427" s="49" t="s">
        <v>212</v>
      </c>
      <c r="B427" s="50" t="s">
        <v>679</v>
      </c>
      <c r="C427" s="51" t="str">
        <f t="shared" si="16"/>
        <v>000 1004 0000000 000 221</v>
      </c>
      <c r="D427" s="52">
        <v>5000</v>
      </c>
      <c r="E427" s="52"/>
      <c r="F427" s="53">
        <f t="shared" si="17"/>
        <v>0</v>
      </c>
    </row>
    <row r="428" spans="1:6" s="10" customFormat="1" ht="12.75">
      <c r="A428" s="49" t="s">
        <v>214</v>
      </c>
      <c r="B428" s="50" t="s">
        <v>680</v>
      </c>
      <c r="C428" s="51" t="str">
        <f t="shared" si="16"/>
        <v>000 1004 0000000 000 222</v>
      </c>
      <c r="D428" s="52">
        <v>500</v>
      </c>
      <c r="E428" s="52"/>
      <c r="F428" s="53">
        <f t="shared" si="17"/>
        <v>0</v>
      </c>
    </row>
    <row r="429" spans="1:6" s="10" customFormat="1" ht="25.5">
      <c r="A429" s="49" t="s">
        <v>220</v>
      </c>
      <c r="B429" s="50" t="s">
        <v>681</v>
      </c>
      <c r="C429" s="51" t="str">
        <f t="shared" si="16"/>
        <v>000 1004 0000000 000 225</v>
      </c>
      <c r="D429" s="52">
        <v>4000</v>
      </c>
      <c r="E429" s="52">
        <v>1605</v>
      </c>
      <c r="F429" s="53">
        <f t="shared" si="17"/>
        <v>40.125</v>
      </c>
    </row>
    <row r="430" spans="1:6" s="10" customFormat="1" ht="12.75">
      <c r="A430" s="49" t="s">
        <v>222</v>
      </c>
      <c r="B430" s="50" t="s">
        <v>682</v>
      </c>
      <c r="C430" s="51" t="str">
        <f t="shared" si="16"/>
        <v>000 1004 0000000 000 226</v>
      </c>
      <c r="D430" s="52">
        <v>3961700</v>
      </c>
      <c r="E430" s="52">
        <v>483706</v>
      </c>
      <c r="F430" s="53">
        <f t="shared" si="17"/>
        <v>12.209556503521215</v>
      </c>
    </row>
    <row r="431" spans="1:6" s="10" customFormat="1" ht="12.75">
      <c r="A431" s="49" t="s">
        <v>226</v>
      </c>
      <c r="B431" s="50" t="s">
        <v>683</v>
      </c>
      <c r="C431" s="51" t="str">
        <f t="shared" si="16"/>
        <v>000 1004 0000000 000 260</v>
      </c>
      <c r="D431" s="52">
        <v>18321319</v>
      </c>
      <c r="E431" s="52">
        <v>2500108.33</v>
      </c>
      <c r="F431" s="53">
        <f t="shared" si="17"/>
        <v>13.645897055774206</v>
      </c>
    </row>
    <row r="432" spans="1:6" s="10" customFormat="1" ht="25.5">
      <c r="A432" s="49" t="s">
        <v>228</v>
      </c>
      <c r="B432" s="50" t="s">
        <v>684</v>
      </c>
      <c r="C432" s="51" t="str">
        <f t="shared" si="16"/>
        <v>000 1004 0000000 000 262</v>
      </c>
      <c r="D432" s="52">
        <v>18321319</v>
      </c>
      <c r="E432" s="52">
        <v>2500108.33</v>
      </c>
      <c r="F432" s="53">
        <f t="shared" si="17"/>
        <v>13.645897055774206</v>
      </c>
    </row>
    <row r="433" spans="1:6" s="10" customFormat="1" ht="12.75">
      <c r="A433" s="49" t="s">
        <v>230</v>
      </c>
      <c r="B433" s="50" t="s">
        <v>685</v>
      </c>
      <c r="C433" s="51" t="str">
        <f t="shared" si="16"/>
        <v>000 1004 0000000 000 290</v>
      </c>
      <c r="D433" s="52">
        <v>1000</v>
      </c>
      <c r="E433" s="52">
        <v>183</v>
      </c>
      <c r="F433" s="53">
        <f t="shared" si="17"/>
        <v>18.3</v>
      </c>
    </row>
    <row r="434" spans="1:6" s="10" customFormat="1" ht="12.75">
      <c r="A434" s="49" t="s">
        <v>232</v>
      </c>
      <c r="B434" s="50" t="s">
        <v>686</v>
      </c>
      <c r="C434" s="51" t="str">
        <f t="shared" si="16"/>
        <v>000 1004 0000000 000 300</v>
      </c>
      <c r="D434" s="52">
        <v>137000</v>
      </c>
      <c r="E434" s="52"/>
      <c r="F434" s="53">
        <f t="shared" si="17"/>
        <v>0</v>
      </c>
    </row>
    <row r="435" spans="1:6" s="10" customFormat="1" ht="25.5">
      <c r="A435" s="49" t="s">
        <v>236</v>
      </c>
      <c r="B435" s="50" t="s">
        <v>687</v>
      </c>
      <c r="C435" s="51" t="str">
        <f t="shared" si="16"/>
        <v>000 1004 0000000 000 340</v>
      </c>
      <c r="D435" s="52">
        <v>137000</v>
      </c>
      <c r="E435" s="52"/>
      <c r="F435" s="53">
        <f t="shared" si="17"/>
        <v>0</v>
      </c>
    </row>
    <row r="436" spans="1:6" s="10" customFormat="1" ht="25.5">
      <c r="A436" s="49" t="s">
        <v>688</v>
      </c>
      <c r="B436" s="50" t="s">
        <v>689</v>
      </c>
      <c r="C436" s="51" t="str">
        <f t="shared" si="16"/>
        <v>000 1006 0000000 000 000</v>
      </c>
      <c r="D436" s="52">
        <v>85900</v>
      </c>
      <c r="E436" s="52">
        <v>4785</v>
      </c>
      <c r="F436" s="53">
        <f t="shared" si="17"/>
        <v>5.570430733410943</v>
      </c>
    </row>
    <row r="437" spans="1:6" s="10" customFormat="1" ht="12.75">
      <c r="A437" s="49" t="s">
        <v>200</v>
      </c>
      <c r="B437" s="50" t="s">
        <v>690</v>
      </c>
      <c r="C437" s="51" t="str">
        <f t="shared" si="16"/>
        <v>000 1006 0000000 000 200</v>
      </c>
      <c r="D437" s="52">
        <v>85900</v>
      </c>
      <c r="E437" s="52">
        <v>4785</v>
      </c>
      <c r="F437" s="53">
        <f t="shared" si="17"/>
        <v>5.570430733410943</v>
      </c>
    </row>
    <row r="438" spans="1:6" s="10" customFormat="1" ht="12.75">
      <c r="A438" s="49" t="s">
        <v>210</v>
      </c>
      <c r="B438" s="50" t="s">
        <v>691</v>
      </c>
      <c r="C438" s="51" t="str">
        <f t="shared" si="16"/>
        <v>000 1006 0000000 000 220</v>
      </c>
      <c r="D438" s="52">
        <v>85900</v>
      </c>
      <c r="E438" s="52">
        <v>4785</v>
      </c>
      <c r="F438" s="53">
        <f t="shared" si="17"/>
        <v>5.570430733410943</v>
      </c>
    </row>
    <row r="439" spans="1:6" s="10" customFormat="1" ht="12.75">
      <c r="A439" s="49" t="s">
        <v>222</v>
      </c>
      <c r="B439" s="50" t="s">
        <v>692</v>
      </c>
      <c r="C439" s="51" t="str">
        <f t="shared" si="16"/>
        <v>000 1006 0000000 000 226</v>
      </c>
      <c r="D439" s="52">
        <v>85900</v>
      </c>
      <c r="E439" s="52">
        <v>4785</v>
      </c>
      <c r="F439" s="53">
        <f t="shared" si="17"/>
        <v>5.570430733410943</v>
      </c>
    </row>
    <row r="440" spans="1:6" s="10" customFormat="1" ht="12.75">
      <c r="A440" s="49" t="s">
        <v>693</v>
      </c>
      <c r="B440" s="50" t="s">
        <v>694</v>
      </c>
      <c r="C440" s="51" t="str">
        <f t="shared" si="16"/>
        <v>000 1100 0000000 000 000</v>
      </c>
      <c r="D440" s="52">
        <v>200000</v>
      </c>
      <c r="E440" s="52"/>
      <c r="F440" s="53">
        <f t="shared" si="17"/>
        <v>0</v>
      </c>
    </row>
    <row r="441" spans="1:6" s="10" customFormat="1" ht="12.75">
      <c r="A441" s="49" t="s">
        <v>200</v>
      </c>
      <c r="B441" s="50" t="s">
        <v>695</v>
      </c>
      <c r="C441" s="51" t="str">
        <f t="shared" si="16"/>
        <v>000 1100 0000000 000 200</v>
      </c>
      <c r="D441" s="52">
        <v>200000</v>
      </c>
      <c r="E441" s="52"/>
      <c r="F441" s="53">
        <f t="shared" si="17"/>
        <v>0</v>
      </c>
    </row>
    <row r="442" spans="1:6" s="10" customFormat="1" ht="12.75">
      <c r="A442" s="49" t="s">
        <v>230</v>
      </c>
      <c r="B442" s="50" t="s">
        <v>696</v>
      </c>
      <c r="C442" s="51" t="str">
        <f t="shared" si="16"/>
        <v>000 1100 0000000 000 290</v>
      </c>
      <c r="D442" s="52">
        <v>200000</v>
      </c>
      <c r="E442" s="52"/>
      <c r="F442" s="53">
        <f t="shared" si="17"/>
        <v>0</v>
      </c>
    </row>
    <row r="443" spans="1:6" s="10" customFormat="1" ht="12.75">
      <c r="A443" s="49" t="s">
        <v>697</v>
      </c>
      <c r="B443" s="50" t="s">
        <v>698</v>
      </c>
      <c r="C443" s="51" t="str">
        <f t="shared" si="16"/>
        <v>000 1102 0000000 000 000</v>
      </c>
      <c r="D443" s="52">
        <v>200000</v>
      </c>
      <c r="E443" s="52"/>
      <c r="F443" s="53">
        <f t="shared" si="17"/>
        <v>0</v>
      </c>
    </row>
    <row r="444" spans="1:6" s="10" customFormat="1" ht="12.75">
      <c r="A444" s="49" t="s">
        <v>200</v>
      </c>
      <c r="B444" s="50" t="s">
        <v>699</v>
      </c>
      <c r="C444" s="51" t="str">
        <f t="shared" si="16"/>
        <v>000 1102 0000000 000 200</v>
      </c>
      <c r="D444" s="52">
        <v>200000</v>
      </c>
      <c r="E444" s="52"/>
      <c r="F444" s="53">
        <f t="shared" si="17"/>
        <v>0</v>
      </c>
    </row>
    <row r="445" spans="1:6" s="10" customFormat="1" ht="12.75">
      <c r="A445" s="49" t="s">
        <v>230</v>
      </c>
      <c r="B445" s="50" t="s">
        <v>700</v>
      </c>
      <c r="C445" s="51" t="str">
        <f t="shared" si="16"/>
        <v>000 1102 0000000 000 290</v>
      </c>
      <c r="D445" s="52">
        <v>200000</v>
      </c>
      <c r="E445" s="52"/>
      <c r="F445" s="53">
        <f t="shared" si="17"/>
        <v>0</v>
      </c>
    </row>
    <row r="446" spans="1:6" s="10" customFormat="1" ht="51">
      <c r="A446" s="49" t="s">
        <v>701</v>
      </c>
      <c r="B446" s="50" t="s">
        <v>702</v>
      </c>
      <c r="C446" s="51" t="str">
        <f t="shared" si="16"/>
        <v>000 1400 0000000 000 000</v>
      </c>
      <c r="D446" s="52">
        <v>15077800</v>
      </c>
      <c r="E446" s="52">
        <v>1913200</v>
      </c>
      <c r="F446" s="53">
        <f t="shared" si="17"/>
        <v>12.688853811564021</v>
      </c>
    </row>
    <row r="447" spans="1:6" s="10" customFormat="1" ht="12.75">
      <c r="A447" s="49" t="s">
        <v>200</v>
      </c>
      <c r="B447" s="50" t="s">
        <v>703</v>
      </c>
      <c r="C447" s="51" t="str">
        <f t="shared" si="16"/>
        <v>000 1400 0000000 000 200</v>
      </c>
      <c r="D447" s="52">
        <v>15077800</v>
      </c>
      <c r="E447" s="52">
        <v>1913200</v>
      </c>
      <c r="F447" s="53">
        <f t="shared" si="17"/>
        <v>12.688853811564021</v>
      </c>
    </row>
    <row r="448" spans="1:6" s="10" customFormat="1" ht="18.75" customHeight="1">
      <c r="A448" s="49" t="s">
        <v>224</v>
      </c>
      <c r="B448" s="50" t="s">
        <v>704</v>
      </c>
      <c r="C448" s="51" t="str">
        <f t="shared" si="16"/>
        <v>000 1400 0000000 000 250</v>
      </c>
      <c r="D448" s="52">
        <v>15077800</v>
      </c>
      <c r="E448" s="52">
        <v>1913200</v>
      </c>
      <c r="F448" s="53">
        <f t="shared" si="17"/>
        <v>12.688853811564021</v>
      </c>
    </row>
    <row r="449" spans="1:6" s="10" customFormat="1" ht="38.25">
      <c r="A449" s="49" t="s">
        <v>225</v>
      </c>
      <c r="B449" s="50" t="s">
        <v>705</v>
      </c>
      <c r="C449" s="51" t="str">
        <f t="shared" si="16"/>
        <v>000 1400 0000000 000 251</v>
      </c>
      <c r="D449" s="52">
        <v>15077800</v>
      </c>
      <c r="E449" s="52">
        <v>1913200</v>
      </c>
      <c r="F449" s="53">
        <f t="shared" si="17"/>
        <v>12.688853811564021</v>
      </c>
    </row>
    <row r="450" spans="1:6" s="10" customFormat="1" ht="38.25">
      <c r="A450" s="49" t="s">
        <v>706</v>
      </c>
      <c r="B450" s="50" t="s">
        <v>707</v>
      </c>
      <c r="C450" s="51" t="str">
        <f t="shared" si="16"/>
        <v>000 1401 0000000 000 000</v>
      </c>
      <c r="D450" s="52">
        <v>15077800</v>
      </c>
      <c r="E450" s="52">
        <v>1913200</v>
      </c>
      <c r="F450" s="53">
        <f t="shared" si="17"/>
        <v>12.688853811564021</v>
      </c>
    </row>
    <row r="451" spans="1:6" s="10" customFormat="1" ht="12.75">
      <c r="A451" s="49" t="s">
        <v>200</v>
      </c>
      <c r="B451" s="50" t="s">
        <v>708</v>
      </c>
      <c r="C451" s="51" t="str">
        <f t="shared" si="16"/>
        <v>000 1401 0000000 000 200</v>
      </c>
      <c r="D451" s="52">
        <v>15077800</v>
      </c>
      <c r="E451" s="52">
        <v>1913200</v>
      </c>
      <c r="F451" s="53">
        <f t="shared" si="17"/>
        <v>12.688853811564021</v>
      </c>
    </row>
    <row r="452" spans="1:6" s="10" customFormat="1" ht="21" customHeight="1">
      <c r="A452" s="49" t="s">
        <v>224</v>
      </c>
      <c r="B452" s="50" t="s">
        <v>709</v>
      </c>
      <c r="C452" s="51" t="str">
        <f t="shared" si="16"/>
        <v>000 1401 0000000 000 250</v>
      </c>
      <c r="D452" s="52">
        <v>15077800</v>
      </c>
      <c r="E452" s="52">
        <v>1913200</v>
      </c>
      <c r="F452" s="53">
        <f t="shared" si="17"/>
        <v>12.688853811564021</v>
      </c>
    </row>
    <row r="453" spans="1:6" s="10" customFormat="1" ht="38.25">
      <c r="A453" s="49" t="s">
        <v>225</v>
      </c>
      <c r="B453" s="50" t="s">
        <v>710</v>
      </c>
      <c r="C453" s="51" t="str">
        <f t="shared" si="16"/>
        <v>000 1401 0000000 000 251</v>
      </c>
      <c r="D453" s="52">
        <v>15077800</v>
      </c>
      <c r="E453" s="52">
        <v>1913200</v>
      </c>
      <c r="F453" s="53">
        <f t="shared" si="17"/>
        <v>12.688853811564021</v>
      </c>
    </row>
    <row r="454" spans="1:6" s="10" customFormat="1" ht="25.5">
      <c r="A454" s="49" t="s">
        <v>711</v>
      </c>
      <c r="B454" s="50" t="s">
        <v>712</v>
      </c>
      <c r="C454" s="51" t="str">
        <f t="shared" si="16"/>
        <v>X</v>
      </c>
      <c r="D454" s="52">
        <v>-5190270</v>
      </c>
      <c r="E454" s="52">
        <v>6862319.35</v>
      </c>
      <c r="F454" s="53">
        <f t="shared" si="17"/>
        <v>-132.2150745529616</v>
      </c>
    </row>
    <row r="455" spans="1:5" s="10" customFormat="1" ht="12.75">
      <c r="A455" s="34"/>
      <c r="B455" s="30"/>
      <c r="C455" s="35"/>
      <c r="D455" s="26"/>
      <c r="E455" s="27"/>
    </row>
  </sheetData>
  <sheetProtection/>
  <mergeCells count="4">
    <mergeCell ref="A2:G2"/>
    <mergeCell ref="A4:A5"/>
    <mergeCell ref="C4:C5"/>
    <mergeCell ref="B4:B5"/>
  </mergeCells>
  <printOptions/>
  <pageMargins left="0.35433070866141736" right="0.1968503937007874" top="0.1968503937007874" bottom="0.1968503937007874" header="0.1968503937007874" footer="0.1968503937007874"/>
  <pageSetup horizontalDpi="600" verticalDpi="600" orientation="portrait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5.75390625" style="22" customWidth="1"/>
    <col min="2" max="2" width="4.625" style="22" customWidth="1"/>
    <col min="3" max="3" width="15.875" style="22" hidden="1" customWidth="1"/>
    <col min="4" max="4" width="27.625" style="22" customWidth="1"/>
    <col min="5" max="5" width="17.875" style="22" customWidth="1"/>
    <col min="6" max="6" width="16.125" style="22" customWidth="1"/>
    <col min="7" max="7" width="17.00390625" style="22" customWidth="1"/>
    <col min="8" max="16384" width="9.125" style="22" customWidth="1"/>
  </cols>
  <sheetData>
    <row r="1" spans="1:5" ht="15">
      <c r="A1" s="18"/>
      <c r="B1" s="7"/>
      <c r="C1" s="7"/>
      <c r="D1" s="3"/>
      <c r="E1" s="2"/>
    </row>
    <row r="2" spans="1:6" ht="15">
      <c r="A2" s="70" t="s">
        <v>740</v>
      </c>
      <c r="B2" s="70"/>
      <c r="C2" s="70"/>
      <c r="D2" s="70"/>
      <c r="E2" s="70"/>
      <c r="F2" s="70"/>
    </row>
    <row r="3" spans="1:5" ht="12.75">
      <c r="A3" s="18"/>
      <c r="B3" s="8"/>
      <c r="C3" s="8"/>
      <c r="D3" s="4"/>
      <c r="E3" s="9"/>
    </row>
    <row r="4" spans="1:7" s="20" customFormat="1" ht="26.25" customHeight="1">
      <c r="A4" s="73" t="s">
        <v>2</v>
      </c>
      <c r="B4" s="75" t="s">
        <v>1</v>
      </c>
      <c r="C4" s="75" t="s">
        <v>4</v>
      </c>
      <c r="D4" s="75" t="s">
        <v>6</v>
      </c>
      <c r="E4" s="55" t="s">
        <v>735</v>
      </c>
      <c r="F4" s="55" t="s">
        <v>736</v>
      </c>
      <c r="G4" s="56" t="s">
        <v>737</v>
      </c>
    </row>
    <row r="5" spans="1:7" s="20" customFormat="1" ht="33.75">
      <c r="A5" s="74"/>
      <c r="B5" s="76"/>
      <c r="C5" s="77"/>
      <c r="D5" s="76"/>
      <c r="E5" s="54" t="s">
        <v>9</v>
      </c>
      <c r="F5" s="54" t="s">
        <v>9</v>
      </c>
      <c r="G5" s="54" t="s">
        <v>9</v>
      </c>
    </row>
    <row r="6" spans="1:7" s="20" customFormat="1" ht="12.75">
      <c r="A6" s="23">
        <v>1</v>
      </c>
      <c r="B6" s="24">
        <v>2</v>
      </c>
      <c r="C6" s="24" t="s">
        <v>5</v>
      </c>
      <c r="D6" s="31">
        <v>3</v>
      </c>
      <c r="E6" s="25">
        <v>4</v>
      </c>
      <c r="F6" s="29">
        <v>5</v>
      </c>
      <c r="G6" s="38">
        <v>6</v>
      </c>
    </row>
    <row r="7" spans="1:7" s="20" customFormat="1" ht="24">
      <c r="A7" s="40" t="s">
        <v>713</v>
      </c>
      <c r="B7" s="58">
        <v>500</v>
      </c>
      <c r="C7" s="41" t="s">
        <v>714</v>
      </c>
      <c r="D7" s="42" t="str">
        <f aca="true" t="shared" si="0" ref="D7:D17">IF(OR(LEFT(C7,5)="000 9",LEFT(C7,5)="000 7"),"X",IF(OR(RIGHT(C7,1)="A",RIGHT(C7,1)="А"),LEFT(C7,LEN(C7)-1)&amp;"0",C7))</f>
        <v>X</v>
      </c>
      <c r="E7" s="43">
        <v>5190270</v>
      </c>
      <c r="F7" s="43">
        <v>-6862319.35</v>
      </c>
      <c r="G7" s="57">
        <f>F7/E7*100</f>
        <v>-132.2150745529616</v>
      </c>
    </row>
    <row r="8" spans="1:7" s="20" customFormat="1" ht="12.75">
      <c r="A8" s="40" t="s">
        <v>715</v>
      </c>
      <c r="B8" s="58">
        <v>700</v>
      </c>
      <c r="C8" s="41" t="s">
        <v>716</v>
      </c>
      <c r="D8" s="42" t="str">
        <f t="shared" si="0"/>
        <v>000 01 00 00 00 00 0000 000</v>
      </c>
      <c r="E8" s="43">
        <v>5190270</v>
      </c>
      <c r="F8" s="43">
        <v>-6862319.35</v>
      </c>
      <c r="G8" s="57">
        <f aca="true" t="shared" si="1" ref="G8:G17">F8/E8*100</f>
        <v>-132.2150745529616</v>
      </c>
    </row>
    <row r="9" spans="1:7" s="20" customFormat="1" ht="24">
      <c r="A9" s="40" t="s">
        <v>717</v>
      </c>
      <c r="B9" s="58">
        <v>700</v>
      </c>
      <c r="C9" s="41" t="s">
        <v>718</v>
      </c>
      <c r="D9" s="42" t="str">
        <f t="shared" si="0"/>
        <v>000 01 05 00 00 00 0000 000</v>
      </c>
      <c r="E9" s="43">
        <v>5190270</v>
      </c>
      <c r="F9" s="43">
        <v>-6862319.35</v>
      </c>
      <c r="G9" s="57">
        <f t="shared" si="1"/>
        <v>-132.2150745529616</v>
      </c>
    </row>
    <row r="10" spans="1:7" s="20" customFormat="1" ht="12.75">
      <c r="A10" s="40" t="s">
        <v>719</v>
      </c>
      <c r="B10" s="58">
        <v>710</v>
      </c>
      <c r="C10" s="41" t="s">
        <v>720</v>
      </c>
      <c r="D10" s="42" t="str">
        <f t="shared" si="0"/>
        <v>000 01 05 00 00 00 0000 500</v>
      </c>
      <c r="E10" s="43">
        <v>-326911304</v>
      </c>
      <c r="F10" s="43">
        <v>-52430125.09</v>
      </c>
      <c r="G10" s="57">
        <f t="shared" si="1"/>
        <v>16.03802757765758</v>
      </c>
    </row>
    <row r="11" spans="1:7" s="20" customFormat="1" ht="24">
      <c r="A11" s="40" t="s">
        <v>721</v>
      </c>
      <c r="B11" s="58">
        <v>710</v>
      </c>
      <c r="C11" s="41" t="s">
        <v>722</v>
      </c>
      <c r="D11" s="42" t="str">
        <f t="shared" si="0"/>
        <v>000 01 05 02 00 00 0000 500</v>
      </c>
      <c r="E11" s="43">
        <v>-326911304</v>
      </c>
      <c r="F11" s="43">
        <v>-52430125.09</v>
      </c>
      <c r="G11" s="57">
        <f t="shared" si="1"/>
        <v>16.03802757765758</v>
      </c>
    </row>
    <row r="12" spans="1:7" s="20" customFormat="1" ht="24">
      <c r="A12" s="40" t="s">
        <v>723</v>
      </c>
      <c r="B12" s="58">
        <v>710</v>
      </c>
      <c r="C12" s="41" t="s">
        <v>724</v>
      </c>
      <c r="D12" s="42" t="str">
        <f t="shared" si="0"/>
        <v>000 01 05 02 01 00 0000 510</v>
      </c>
      <c r="E12" s="43">
        <v>-326911304</v>
      </c>
      <c r="F12" s="43">
        <v>-52430125.09</v>
      </c>
      <c r="G12" s="57">
        <f t="shared" si="1"/>
        <v>16.03802757765758</v>
      </c>
    </row>
    <row r="13" spans="1:7" s="20" customFormat="1" ht="36">
      <c r="A13" s="40" t="s">
        <v>725</v>
      </c>
      <c r="B13" s="58">
        <v>710</v>
      </c>
      <c r="C13" s="41" t="s">
        <v>726</v>
      </c>
      <c r="D13" s="42" t="str">
        <f t="shared" si="0"/>
        <v>000 01 05 02 01 05 0000 510</v>
      </c>
      <c r="E13" s="43">
        <v>-326911304</v>
      </c>
      <c r="F13" s="43">
        <v>-52430125.09</v>
      </c>
      <c r="G13" s="57">
        <f t="shared" si="1"/>
        <v>16.03802757765758</v>
      </c>
    </row>
    <row r="14" spans="1:7" s="20" customFormat="1" ht="12.75">
      <c r="A14" s="40" t="s">
        <v>727</v>
      </c>
      <c r="B14" s="58">
        <v>720</v>
      </c>
      <c r="C14" s="41" t="s">
        <v>728</v>
      </c>
      <c r="D14" s="42" t="str">
        <f t="shared" si="0"/>
        <v>000 01 05 00 00 00 0000 600</v>
      </c>
      <c r="E14" s="43">
        <v>332101574</v>
      </c>
      <c r="F14" s="43">
        <v>45567805.74</v>
      </c>
      <c r="G14" s="57">
        <f t="shared" si="1"/>
        <v>13.72104479697528</v>
      </c>
    </row>
    <row r="15" spans="1:7" s="20" customFormat="1" ht="24">
      <c r="A15" s="40" t="s">
        <v>729</v>
      </c>
      <c r="B15" s="58">
        <v>720</v>
      </c>
      <c r="C15" s="41" t="s">
        <v>730</v>
      </c>
      <c r="D15" s="42" t="str">
        <f t="shared" si="0"/>
        <v>000 01 05 02 00 00 0000 600</v>
      </c>
      <c r="E15" s="43">
        <v>332101574</v>
      </c>
      <c r="F15" s="43">
        <v>45567805.74</v>
      </c>
      <c r="G15" s="57">
        <f t="shared" si="1"/>
        <v>13.72104479697528</v>
      </c>
    </row>
    <row r="16" spans="1:7" s="20" customFormat="1" ht="24">
      <c r="A16" s="40" t="s">
        <v>731</v>
      </c>
      <c r="B16" s="58">
        <v>720</v>
      </c>
      <c r="C16" s="41" t="s">
        <v>732</v>
      </c>
      <c r="D16" s="42" t="str">
        <f t="shared" si="0"/>
        <v>000 01 05 02 01 00 0000 610</v>
      </c>
      <c r="E16" s="43">
        <v>332101574</v>
      </c>
      <c r="F16" s="43">
        <v>45567805.74</v>
      </c>
      <c r="G16" s="57">
        <f t="shared" si="1"/>
        <v>13.72104479697528</v>
      </c>
    </row>
    <row r="17" spans="1:7" s="20" customFormat="1" ht="36">
      <c r="A17" s="40" t="s">
        <v>733</v>
      </c>
      <c r="B17" s="58">
        <v>720</v>
      </c>
      <c r="C17" s="41" t="s">
        <v>734</v>
      </c>
      <c r="D17" s="42" t="str">
        <f t="shared" si="0"/>
        <v>000 01 05 02 01 05 0000 610</v>
      </c>
      <c r="E17" s="43">
        <v>332101574</v>
      </c>
      <c r="F17" s="43">
        <v>45567805.74</v>
      </c>
      <c r="G17" s="57">
        <f t="shared" si="1"/>
        <v>13.72104479697528</v>
      </c>
    </row>
    <row r="18" spans="1:6" s="20" customFormat="1" ht="12.75">
      <c r="A18" s="34"/>
      <c r="B18" s="30"/>
      <c r="C18" s="30"/>
      <c r="D18" s="35"/>
      <c r="E18" s="26"/>
      <c r="F18" s="27"/>
    </row>
    <row r="19" spans="1:5" s="20" customFormat="1" ht="12.75">
      <c r="A19" s="19"/>
      <c r="B19" s="14"/>
      <c r="C19" s="14"/>
      <c r="D19" s="15"/>
      <c r="E19" s="16"/>
    </row>
    <row r="20" spans="1:5" ht="12.75">
      <c r="A20" s="36"/>
      <c r="B20" s="71"/>
      <c r="C20" s="72"/>
      <c r="D20" s="72"/>
      <c r="E20" s="11"/>
    </row>
    <row r="21" spans="1:5" ht="12.75">
      <c r="A21" s="3"/>
      <c r="B21" s="2"/>
      <c r="C21" s="2"/>
      <c r="D21" s="1"/>
      <c r="E21" s="1"/>
    </row>
  </sheetData>
  <sheetProtection/>
  <mergeCells count="6">
    <mergeCell ref="A2:F2"/>
    <mergeCell ref="B20:D20"/>
    <mergeCell ref="A4:A5"/>
    <mergeCell ref="B4:B5"/>
    <mergeCell ref="D4:D5"/>
    <mergeCell ref="C4:C5"/>
  </mergeCells>
  <printOptions/>
  <pageMargins left="0.31496062992125984" right="0" top="0.31496062992125984" bottom="0.1968503937007874" header="0" footer="0"/>
  <pageSetup horizontalDpi="600" verticalDpi="600" orientation="portrait" paperSize="8" scale="8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2012-06-29T05:25:54Z</cp:lastPrinted>
  <dcterms:created xsi:type="dcterms:W3CDTF">1999-06-18T11:49:53Z</dcterms:created>
  <dcterms:modified xsi:type="dcterms:W3CDTF">2012-06-29T05:29:17Z</dcterms:modified>
  <cp:category/>
  <cp:version/>
  <cp:contentType/>
  <cp:contentStatus/>
</cp:coreProperties>
</file>