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<sst xmlns="http://schemas.openxmlformats.org/spreadsheetml/2006/main" count="1265" uniqueCount="804">
  <si>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</si>
  <si>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</si>
  <si>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</si>
  <si>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</si>
  <si>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</si>
  <si>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</si>
  <si>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</si>
  <si>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</si>
  <si>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</si>
  <si>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</si>
  <si>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</si>
  <si>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</si>
  <si>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</si>
  <si>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</si>
  <si>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</si>
  <si>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</si>
  <si>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</si>
  <si>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</si>
  <si>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</si>
  <si>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</si>
  <si>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</si>
  <si>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</si>
  <si>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</si>
  <si>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</si>
  <si>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</si>
  <si>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</si>
  <si>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</si>
  <si>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</si>
  <si>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</si>
  <si>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</si>
  <si>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</si>
  <si>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</si>
  <si>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</si>
  <si>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</si>
  <si>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</si>
  <si>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</si>
  <si>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</si>
  <si>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</si>
  <si>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</si>
  <si>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</si>
  <si>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</si>
  <si>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</si>
  <si>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</si>
  <si>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</si>
  <si>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</si>
  <si>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</si>
  <si>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</si>
  <si>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</si>
  <si>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</si>
  <si>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</si>
  <si>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</si>
  <si>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</si>
  <si>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</si>
  <si>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</si>
  <si>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</si>
  <si>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</si>
  <si>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</si>
  <si>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</si>
  <si>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</si>
  <si>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</si>
  <si>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</si>
  <si>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</si>
  <si>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</si>
  <si>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</si>
  <si>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</si>
  <si>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</si>
  <si>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</si>
  <si>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</si>
  <si>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</si>
  <si>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</si>
  <si>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</si>
  <si>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</si>
  <si>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</si>
  <si>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</si>
  <si>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</si>
  <si>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</si>
  <si>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</si>
  <si>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</si>
  <si>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</si>
  <si>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</si>
  <si>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</si>
  <si>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</si>
  <si>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</si>
  <si>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</si>
  <si>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</si>
  <si>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</si>
  <si>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</si>
  <si>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</si>
  <si>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</si>
  <si>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</si>
  <si>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</si>
  <si>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</si>
  <si>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</si>
  <si>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</si>
  <si>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</si>
  <si>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</si>
  <si>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</si>
  <si>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</si>
  <si>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</si>
  <si>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</si>
  <si>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</si>
  <si>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</si>
  <si>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</si>
  <si>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</si>
  <si>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</si>
  <si>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</si>
  <si>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</si>
  <si>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</si>
  <si>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</si>
  <si>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</si>
  <si>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</si>
  <si>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</si>
  <si>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</si>
  <si>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</si>
  <si>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</si>
  <si>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</si>
  <si>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</si>
  <si>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</si>
  <si>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</si>
  <si>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</si>
  <si>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</si>
  <si>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</si>
  <si>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</si>
  <si>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</si>
  <si>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</si>
  <si>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</si>
  <si>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</si>
  <si>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</si>
  <si>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</si>
  <si>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</si>
  <si>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</si>
  <si>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</si>
  <si>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</si>
  <si>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</si>
  <si>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</si>
  <si>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</si>
  <si>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</si>
  <si>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</si>
  <si>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</si>
  <si>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</si>
  <si>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</si>
  <si>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</si>
  <si>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</si>
  <si>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</si>
  <si>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</si>
  <si>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</si>
  <si>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</si>
  <si>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</si>
  <si>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</si>
  <si>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</si>
  <si>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</si>
  <si>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</si>
  <si>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</si>
  <si>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</si>
  <si>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</si>
  <si>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</si>
  <si>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</si>
  <si>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</si>
  <si>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</si>
  <si>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</si>
  <si>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</si>
  <si>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</si>
  <si>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</si>
  <si>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</si>
  <si>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</si>
  <si>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</si>
  <si>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</si>
  <si>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</si>
  <si>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</si>
  <si>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</si>
  <si>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</si>
  <si>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</si>
  <si>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</si>
  <si>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</si>
  <si>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</si>
  <si>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</si>
  <si>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</si>
  <si>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</si>
  <si>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</si>
  <si>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</si>
  <si>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</si>
  <si>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</si>
  <si>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</si>
  <si>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</si>
  <si>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</si>
  <si>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</si>
  <si>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</si>
  <si>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</si>
  <si>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</si>
  <si>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</si>
  <si>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</si>
  <si>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</si>
  <si>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</si>
  <si>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</si>
  <si>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</si>
  <si>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</si>
  <si>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</si>
  <si>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</si>
  <si>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</si>
  <si>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</si>
  <si>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</si>
  <si>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</si>
  <si>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</si>
  <si>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</si>
  <si>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</si>
  <si>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</si>
  <si>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</si>
  <si>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</si>
  <si>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</si>
  <si>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</si>
  <si>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</si>
  <si>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</si>
  <si>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</si>
  <si>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</si>
  <si>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</si>
  <si>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</si>
  <si>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</si>
  <si>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</si>
  <si>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</si>
  <si>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</si>
  <si>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</si>
  <si>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</si>
  <si>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</si>
  <si>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</si>
  <si>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</si>
  <si>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</si>
  <si>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</si>
  <si>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</si>
  <si>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</si>
  <si>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</si>
  <si>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</si>
  <si>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</si>
  <si>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</si>
  <si>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</si>
  <si>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</si>
  <si>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</si>
  <si>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</si>
  <si>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</si>
  <si>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</si>
  <si>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</si>
  <si>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</si>
  <si>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</si>
  <si>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</si>
  <si>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</si>
  <si>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</si>
  <si>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</si>
  <si>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</si>
  <si>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</si>
  <si>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</si>
  <si>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</si>
  <si>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</si>
  <si>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</si>
  <si>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</si>
  <si>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</si>
  <si>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</si>
  <si>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</si>
  <si>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</si>
  <si>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</si>
  <si>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</si>
  <si>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</si>
  <si>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</si>
  <si>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</si>
  <si>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</si>
  <si>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</si>
  <si>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</si>
  <si>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</si>
  <si>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</si>
  <si>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</si>
  <si>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</si>
  <si>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</si>
  <si>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</si>
  <si>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</si>
  <si>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</si>
  <si>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</si>
  <si>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</si>
  <si>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</si>
  <si>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</si>
  <si>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</si>
  <si>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</si>
  <si>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</si>
  <si>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</si>
  <si>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</si>
  <si>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</si>
  <si>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</si>
  <si>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</si>
  <si>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</si>
  <si>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</si>
  <si>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</si>
  <si>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</si>
  <si>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</si>
  <si>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</si>
  <si>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</si>
  <si>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</si>
  <si>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</si>
  <si>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</si>
  <si>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</si>
  <si>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</si>
  <si>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</si>
  <si>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</si>
  <si>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</si>
  <si>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</si>
  <si>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</si>
  <si>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</si>
  <si>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</si>
  <si>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</si>
  <si>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</si>
  <si>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</si>
  <si>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</si>
  <si>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</si>
  <si>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</si>
  <si>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</si>
  <si>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</si>
  <si>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</si>
  <si>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</si>
  <si>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</si>
  <si>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</si>
  <si>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</si>
  <si>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</si>
  <si>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</si>
  <si>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</si>
  <si>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</si>
  <si>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</si>
  <si>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</si>
  <si>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</si>
  <si>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</si>
  <si>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</si>
  <si>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</si>
  <si>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</si>
  <si>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</si>
  <si>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</si>
  <si>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</si>
  <si>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</si>
  <si>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</si>
  <si>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</si>
  <si>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000 0107 0000000 000 300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</si>
  <si>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</si>
  <si>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</si>
  <si>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</si>
  <si>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</si>
  <si>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</si>
  <si>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</si>
  <si>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</si>
  <si>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</si>
  <si>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</si>
  <si>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</si>
  <si>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</si>
  <si>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</si>
  <si>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</si>
  <si>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</si>
  <si>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</si>
  <si>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</si>
  <si>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</si>
  <si>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</si>
  <si>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</si>
  <si>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</si>
  <si>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</si>
  <si>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</si>
  <si>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</si>
  <si>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</si>
  <si>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</si>
  <si>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</si>
  <si>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</si>
  <si>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</si>
  <si>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</si>
  <si>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</si>
  <si>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</si>
  <si>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</si>
  <si>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</si>
  <si>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</si>
  <si>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</si>
  <si>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000 0200 0000000 000 251</t>
  </si>
  <si>
    <t>000 0200 0000000 000 300</t>
  </si>
  <si>
    <t>000 0203 0000000 000 200</t>
  </si>
  <si>
    <t>000 0203 0000000 000 210</t>
  </si>
  <si>
    <t>000 0203 0000000 000 251</t>
  </si>
  <si>
    <t>000 0203 0000000 000 300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</si>
  <si>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</si>
  <si>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</si>
  <si>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</si>
  <si>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</si>
  <si>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</si>
  <si>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</si>
  <si>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</si>
  <si>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</si>
  <si>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</si>
  <si>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</si>
  <si>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</si>
  <si>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</si>
  <si>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</si>
  <si>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</si>
  <si>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</si>
  <si>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</si>
  <si>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</si>
  <si>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</si>
  <si>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</si>
  <si>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</si>
  <si>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</si>
  <si>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</si>
  <si>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</si>
  <si>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</si>
  <si>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</si>
  <si>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</si>
  <si>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</si>
  <si>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</si>
  <si>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</si>
  <si>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</si>
  <si>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</si>
  <si>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</si>
  <si>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</si>
  <si>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000 0309 0000000 000 226</t>
  </si>
  <si>
    <t>000 0309 0000000 000 290</t>
  </si>
  <si>
    <t>000 0309 0000000 000 310</t>
  </si>
  <si>
    <t>000 0309 0000000 000 340</t>
  </si>
  <si>
    <t>Обеспечение пожарной безопасности</t>
  </si>
  <si>
    <t>000 0310 0000000 000 000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</si>
  <si>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</si>
  <si>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</si>
  <si>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</si>
  <si>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</si>
  <si>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</si>
  <si>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</si>
  <si>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</si>
  <si>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</si>
  <si>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</si>
  <si>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</si>
  <si>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</si>
  <si>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</si>
  <si>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</si>
  <si>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</si>
  <si>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</si>
  <si>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</si>
  <si>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</si>
  <si>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</si>
  <si>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</si>
  <si>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</si>
  <si>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</si>
  <si>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</si>
  <si>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</si>
  <si>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</si>
  <si>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</si>
  <si>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</si>
  <si>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</si>
  <si>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</si>
  <si>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</si>
  <si>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</si>
  <si>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</si>
  <si>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</si>
  <si>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</si>
  <si>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</si>
  <si>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</si>
  <si>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</si>
  <si>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</si>
  <si>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</si>
  <si>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</si>
  <si>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000 0500 0000000 000 200</t>
  </si>
  <si>
    <t>000 0500 0000000 000 210</t>
  </si>
  <si>
    <t>000 0500 0000000 000 222</t>
  </si>
  <si>
    <t>000 0500 0000000 000 223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</si>
  <si>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</si>
  <si>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</si>
  <si>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</si>
  <si>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000 0500 0000000 000 251</t>
  </si>
  <si>
    <t>000 0500 0000000 000 260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</si>
  <si>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</si>
  <si>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</si>
  <si>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</si>
  <si>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</si>
  <si>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</si>
  <si>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</si>
  <si>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</si>
  <si>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</si>
  <si>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</si>
  <si>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000 0501 0000000 000 251</t>
  </si>
  <si>
    <t>000 0501 0000000 000 290</t>
  </si>
  <si>
    <t>000 0502 0000000 000 200</t>
  </si>
  <si>
    <t>000 0502 0000000 000 220</t>
  </si>
  <si>
    <t>000 0502 0000000 000 222</t>
  </si>
  <si>
    <t>000 0502 0000000 000 250</t>
  </si>
  <si>
    <t>000 0502 0000000 000 251</t>
  </si>
  <si>
    <t>000 0502 0000000 000 290</t>
  </si>
  <si>
    <t>000 0503 0000000 000 200</t>
  </si>
  <si>
    <t>000 0503 0000000 000 210</t>
  </si>
  <si>
    <t>000 0503 0000000 000 222</t>
  </si>
  <si>
    <t>000 0503 0000000 000 223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</si>
  <si>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</si>
  <si>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</si>
  <si>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</si>
  <si>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</si>
  <si>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</si>
  <si>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</si>
  <si>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</si>
  <si>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</si>
  <si>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</si>
  <si>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</si>
  <si>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</si>
  <si>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000 0505 0000000 000 223</t>
  </si>
  <si>
    <t>000 0505 0000000 000 240</t>
  </si>
  <si>
    <t>000 0505 0000000 000 251</t>
  </si>
  <si>
    <t>000 0505 0000000 000 260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</si>
  <si>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</si>
  <si>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</si>
  <si>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</si>
  <si>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</si>
  <si>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</si>
  <si>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</si>
  <si>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</si>
  <si>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</si>
  <si>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</si>
  <si>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</si>
  <si>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</si>
  <si>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</si>
  <si>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</si>
  <si>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</si>
  <si>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</si>
  <si>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</si>
  <si>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</si>
  <si>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</si>
  <si>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</si>
  <si>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</si>
  <si>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</si>
  <si>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</si>
  <si>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</si>
  <si>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</si>
  <si>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</si>
  <si>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</si>
  <si>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</si>
  <si>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</si>
  <si>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</si>
  <si>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</si>
  <si>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</si>
  <si>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</si>
  <si>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</si>
  <si>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</si>
  <si>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</si>
  <si>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</si>
  <si>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</si>
  <si>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</si>
  <si>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</si>
  <si>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</si>
  <si>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</si>
  <si>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</si>
  <si>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</si>
  <si>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</si>
  <si>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</si>
  <si>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</si>
  <si>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</si>
  <si>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</si>
  <si>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</si>
  <si>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</si>
  <si>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</si>
  <si>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</si>
  <si>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</si>
  <si>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</si>
  <si>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</si>
  <si>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</si>
  <si>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</si>
  <si>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</si>
  <si>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</si>
  <si>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</si>
  <si>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</si>
  <si>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</si>
  <si>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</si>
  <si>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</si>
  <si>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</si>
  <si>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</si>
  <si>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</si>
  <si>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</si>
  <si>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</si>
  <si>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</si>
  <si>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</si>
  <si>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</si>
  <si>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</si>
  <si>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</si>
  <si>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</si>
  <si>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</si>
  <si>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</si>
  <si>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</si>
  <si>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</si>
  <si>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</si>
  <si>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</si>
  <si>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</si>
  <si>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</si>
  <si>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</si>
  <si>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</si>
  <si>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</si>
  <si>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</si>
  <si>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</si>
  <si>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</si>
  <si>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</si>
  <si>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</si>
  <si>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</si>
  <si>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</si>
  <si>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</si>
  <si>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</si>
  <si>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</si>
  <si>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</si>
  <si>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</si>
  <si>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</si>
  <si>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</si>
  <si>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</si>
  <si>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</si>
  <si>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</si>
  <si>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</si>
  <si>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</si>
  <si>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000 0707 0000000 000 310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</si>
  <si>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</si>
  <si>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</si>
  <si>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</si>
  <si>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</si>
  <si>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</si>
  <si>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</si>
  <si>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</si>
  <si>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</si>
  <si>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</si>
  <si>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</si>
  <si>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</si>
  <si>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</si>
  <si>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</si>
  <si>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</si>
  <si>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</si>
  <si>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</si>
  <si>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</si>
  <si>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</si>
  <si>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</si>
  <si>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</si>
  <si>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</si>
  <si>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</si>
  <si>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</si>
  <si>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</si>
  <si>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</si>
  <si>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</si>
  <si>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000 0800 0000000 000 220</t>
  </si>
  <si>
    <t>000 0800 0000000 000 221</t>
  </si>
  <si>
    <t>000 0800 0000000 000 225</t>
  </si>
  <si>
    <t>000 0800 0000000 000 250</t>
  </si>
  <si>
    <t>000 0800 0000000 000 251</t>
  </si>
  <si>
    <t>000 0800 0000000 000 260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</si>
  <si>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</si>
  <si>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</si>
  <si>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</si>
  <si>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</si>
  <si>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</si>
  <si>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</si>
  <si>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</si>
  <si>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</si>
  <si>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</si>
  <si>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000 0801 0000000 000 220</t>
  </si>
  <si>
    <t>000 0801 0000000 000 251</t>
  </si>
  <si>
    <t>000 0801 0000000 000 260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</si>
  <si>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</si>
  <si>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</si>
  <si>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</si>
  <si>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</si>
  <si>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</si>
  <si>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</si>
  <si>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</si>
  <si>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</si>
  <si>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</si>
  <si>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</si>
  <si>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</si>
  <si>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</si>
  <si>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</si>
  <si>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</si>
  <si>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</si>
  <si>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</si>
  <si>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</si>
  <si>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</si>
  <si>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</si>
  <si>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</si>
  <si>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</si>
  <si>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</si>
  <si>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</si>
  <si>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</si>
  <si>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</si>
  <si>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</si>
  <si>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</si>
  <si>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</si>
  <si>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</si>
  <si>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</si>
  <si>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</si>
  <si>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</si>
  <si>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</si>
  <si>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</si>
  <si>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</si>
  <si>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</si>
  <si>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</si>
  <si>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</si>
  <si>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</si>
  <si>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</si>
  <si>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</si>
  <si>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</si>
  <si>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</si>
  <si>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</si>
  <si>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</si>
  <si>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</si>
  <si>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</si>
  <si>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</si>
  <si>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</si>
  <si>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</si>
  <si>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</si>
  <si>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</si>
  <si>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</si>
  <si>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</si>
  <si>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</si>
  <si>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</si>
  <si>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</si>
  <si>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</si>
  <si>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</si>
  <si>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</si>
  <si>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</si>
  <si>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</si>
  <si>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</si>
  <si>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</si>
  <si>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</si>
  <si>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</si>
  <si>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</si>
  <si>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</si>
  <si>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</si>
  <si>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</si>
  <si>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</si>
  <si>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</si>
  <si>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</si>
  <si>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</si>
  <si>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</si>
  <si>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</si>
  <si>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</si>
  <si>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</si>
  <si>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</si>
  <si>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</si>
  <si>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</si>
  <si>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</si>
  <si>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</si>
  <si>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</si>
  <si>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</si>
  <si>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</si>
  <si>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</si>
  <si>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</si>
  <si>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</si>
  <si>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</si>
  <si>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</si>
  <si>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</si>
  <si>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</si>
  <si>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</si>
  <si>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</si>
  <si>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</si>
  <si>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</si>
  <si>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</si>
  <si>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</si>
  <si>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</si>
  <si>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</si>
  <si>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</si>
  <si>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</si>
  <si>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</si>
  <si>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</si>
  <si>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</si>
  <si>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</si>
  <si>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</si>
  <si>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</si>
  <si>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</si>
  <si>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</si>
  <si>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</si>
  <si>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</si>
  <si>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</si>
  <si>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</si>
  <si>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</si>
  <si>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</si>
  <si>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</si>
  <si>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</si>
  <si>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</si>
  <si>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</si>
  <si>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</si>
  <si>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</si>
  <si>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</si>
  <si>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</si>
  <si>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</si>
  <si>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</si>
  <si>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</si>
  <si>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</si>
  <si>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</si>
  <si>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</si>
  <si>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</si>
  <si>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</si>
  <si>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</si>
  <si>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</si>
  <si>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</si>
  <si>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</si>
  <si>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</si>
  <si>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</si>
  <si>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</si>
  <si>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</si>
  <si>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</si>
  <si>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</si>
  <si>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</si>
  <si>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</si>
  <si>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</si>
  <si>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</si>
  <si>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</si>
  <si>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</si>
  <si>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</si>
  <si>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</si>
  <si>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</si>
  <si>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Утверждено</t>
  </si>
  <si>
    <t>Отчет об исполнении бюджета муниципального образовния "Мелекесский район"  по состоянию на 01.07.2013</t>
  </si>
  <si>
    <t>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</si>
</sst>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/>
    </xf>
    <xf numFmtId="2" fontId="26" fillId="0" borderId="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 vertical="center" wrapText="1"/>
    </xf>
    <xf numFmtId="4" fontId="27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/>
    </xf>
    <xf numFmtId="4" fontId="28" fillId="0" borderId="13" xfId="0" applyNumberFormat="1" applyFont="1" applyBorder="1" applyAlignment="1">
      <alignment horizontal="right"/>
    </xf>
    <xf numFmtId="4" fontId="28" fillId="0" borderId="21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4" fontId="28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zoomScale="90" zoomScaleNormal="90" zoomScalePageLayoutView="0" workbookViewId="0" topLeftCell="A1">
      <selection activeCell="J4" sqref="J4"/>
    </sheetView>
  </sheetViews>
  <sheetFormatPr defaultColWidth="9.00390625" defaultRowHeight="12.75"/>
  <cols>
    <col min="1" max="1" width="31.625" style="0" customWidth="1"/>
    <col min="2" max="2" width="20.125" style="0" hidden="1" customWidth="1"/>
    <col min="3" max="3" width="27.75390625" style="0" customWidth="1"/>
    <col min="4" max="4" width="17.00390625" style="0" customWidth="1"/>
    <col min="5" max="5" width="18.125" style="0" customWidth="1"/>
    <col min="6" max="6" width="16.25390625" style="0" customWidth="1"/>
    <col min="7" max="7" width="10.75390625" style="0" customWidth="1"/>
  </cols>
  <sheetData>
    <row r="1" spans="1:6" ht="45.75" customHeight="1">
      <c r="A1" s="38" t="s">
        <v>802</v>
      </c>
      <c r="B1" s="38"/>
      <c r="C1" s="38"/>
      <c r="D1" s="38"/>
      <c r="E1" s="38"/>
      <c r="F1" s="38"/>
    </row>
    <row r="2" spans="1:6" ht="20.25" customHeight="1">
      <c r="A2" s="39" t="s">
        <v>3</v>
      </c>
      <c r="B2" s="39"/>
      <c r="C2" s="39"/>
      <c r="D2" s="39"/>
      <c r="E2" s="39"/>
      <c r="F2" s="40"/>
    </row>
    <row r="3" spans="1:6" ht="26.25" customHeight="1">
      <c r="A3" s="27" t="s">
        <v>1</v>
      </c>
      <c r="B3" s="28" t="s">
        <v>8</v>
      </c>
      <c r="C3" s="29"/>
      <c r="D3" s="20" t="s">
        <v>801</v>
      </c>
      <c r="E3" s="21" t="s">
        <v>2</v>
      </c>
      <c r="F3" s="46" t="s">
        <v>800</v>
      </c>
    </row>
    <row r="4" spans="1:6" ht="201" customHeight="1">
      <c r="A4" s="27"/>
      <c r="B4" s="30"/>
      <c r="C4" s="31"/>
      <c r="D4" s="22" t="s">
        <v>10</v>
      </c>
      <c r="E4" s="22" t="s">
        <v>10</v>
      </c>
      <c r="F4" s="22" t="s">
        <v>10</v>
      </c>
    </row>
    <row r="5" spans="1:6" ht="12.75">
      <c r="A5" s="10">
        <v>1</v>
      </c>
      <c r="B5" s="11" t="s">
        <v>5</v>
      </c>
      <c r="C5" s="18">
        <v>2</v>
      </c>
      <c r="D5" s="12">
        <v>3</v>
      </c>
      <c r="E5" s="16">
        <v>4</v>
      </c>
      <c r="F5" s="44">
        <v>5</v>
      </c>
    </row>
    <row r="6" spans="1:6" ht="12.75">
      <c r="A6" s="41" t="s">
        <v>12</v>
      </c>
      <c r="B6" s="26" t="s">
        <v>13</v>
      </c>
      <c r="C6" s="24" t="str">
        <f aca="true" t="shared" si="0" ref="C6:C27">IF(LEFT(B6,5)="000 8","X",B6)</f>
        <v>X</v>
      </c>
      <c r="D6" s="42">
        <v>406908557.97</v>
      </c>
      <c r="E6" s="42">
        <v>209778850.35</v>
      </c>
      <c r="F6" s="43">
        <f>E6/D6*100</f>
        <v>51.55429794756646</v>
      </c>
    </row>
    <row r="7" spans="1:6" ht="22.5">
      <c r="A7" s="41" t="s">
        <v>14</v>
      </c>
      <c r="B7" s="26" t="s">
        <v>15</v>
      </c>
      <c r="C7" s="24" t="str">
        <f t="shared" si="0"/>
        <v>000 1 00 00000 00 0000 000</v>
      </c>
      <c r="D7" s="42">
        <v>59496800</v>
      </c>
      <c r="E7" s="42">
        <v>34245637.33</v>
      </c>
      <c r="F7" s="43">
        <f aca="true" t="shared" si="1" ref="F7:F52">E7/D7*100</f>
        <v>57.55878859031074</v>
      </c>
    </row>
    <row r="8" spans="1:6" ht="12.75">
      <c r="A8" s="41" t="s">
        <v>16</v>
      </c>
      <c r="B8" s="26" t="s">
        <v>17</v>
      </c>
      <c r="C8" s="24" t="str">
        <f t="shared" si="0"/>
        <v>000 1 01 00000 00 0000 000</v>
      </c>
      <c r="D8" s="42">
        <v>33281300</v>
      </c>
      <c r="E8" s="42">
        <v>14830943.85</v>
      </c>
      <c r="F8" s="43">
        <f t="shared" si="1"/>
        <v>44.562393446169466</v>
      </c>
    </row>
    <row r="9" spans="1:6" ht="12.75">
      <c r="A9" s="41" t="s">
        <v>18</v>
      </c>
      <c r="B9" s="26" t="s">
        <v>19</v>
      </c>
      <c r="C9" s="24" t="str">
        <f t="shared" si="0"/>
        <v>000 1 01 02000 01 0000 110</v>
      </c>
      <c r="D9" s="42">
        <v>33281300</v>
      </c>
      <c r="E9" s="42">
        <v>14830943.85</v>
      </c>
      <c r="F9" s="43">
        <f t="shared" si="1"/>
        <v>44.562393446169466</v>
      </c>
    </row>
    <row r="10" spans="1:6" ht="90">
      <c r="A10" s="41" t="s">
        <v>20</v>
      </c>
      <c r="B10" s="26" t="s">
        <v>21</v>
      </c>
      <c r="C10" s="24" t="str">
        <f t="shared" si="0"/>
        <v>000 1 01 02010 01 0000 110</v>
      </c>
      <c r="D10" s="42">
        <v>33231300</v>
      </c>
      <c r="E10" s="42">
        <v>14761386.64</v>
      </c>
      <c r="F10" s="43">
        <f t="shared" si="1"/>
        <v>44.420129937739425</v>
      </c>
    </row>
    <row r="11" spans="1:6" ht="146.25">
      <c r="A11" s="41" t="s">
        <v>22</v>
      </c>
      <c r="B11" s="26" t="s">
        <v>23</v>
      </c>
      <c r="C11" s="24" t="str">
        <f t="shared" si="0"/>
        <v>000 1 01 02020 01 0000 110</v>
      </c>
      <c r="D11" s="42"/>
      <c r="E11" s="42">
        <v>20669.5</v>
      </c>
      <c r="F11" s="45" t="s">
        <v>803</v>
      </c>
    </row>
    <row r="12" spans="1:6" ht="56.25">
      <c r="A12" s="41" t="s">
        <v>24</v>
      </c>
      <c r="B12" s="26" t="s">
        <v>25</v>
      </c>
      <c r="C12" s="24" t="str">
        <f t="shared" si="0"/>
        <v>000 1 01 02030 01 0000 110</v>
      </c>
      <c r="D12" s="42"/>
      <c r="E12" s="42">
        <v>29967.71</v>
      </c>
      <c r="F12" s="45" t="s">
        <v>803</v>
      </c>
    </row>
    <row r="13" spans="1:6" ht="112.5">
      <c r="A13" s="41" t="s">
        <v>26</v>
      </c>
      <c r="B13" s="26" t="s">
        <v>27</v>
      </c>
      <c r="C13" s="24" t="str">
        <f t="shared" si="0"/>
        <v>000 1 01 02040 01 0000 110</v>
      </c>
      <c r="D13" s="42">
        <v>50000</v>
      </c>
      <c r="E13" s="42">
        <v>18920</v>
      </c>
      <c r="F13" s="43">
        <f t="shared" si="1"/>
        <v>37.84</v>
      </c>
    </row>
    <row r="14" spans="1:6" ht="12.75">
      <c r="A14" s="41" t="s">
        <v>28</v>
      </c>
      <c r="B14" s="26" t="s">
        <v>29</v>
      </c>
      <c r="C14" s="24" t="str">
        <f t="shared" si="0"/>
        <v>000 1 05 00000 00 0000 000</v>
      </c>
      <c r="D14" s="42">
        <v>9077000</v>
      </c>
      <c r="E14" s="42">
        <v>5950095.73</v>
      </c>
      <c r="F14" s="43">
        <f t="shared" si="1"/>
        <v>65.55134659028313</v>
      </c>
    </row>
    <row r="15" spans="1:6" ht="22.5">
      <c r="A15" s="41" t="s">
        <v>30</v>
      </c>
      <c r="B15" s="26" t="s">
        <v>31</v>
      </c>
      <c r="C15" s="24" t="str">
        <f t="shared" si="0"/>
        <v>000 1 05 02000 02 0000 110</v>
      </c>
      <c r="D15" s="42">
        <v>7368000</v>
      </c>
      <c r="E15" s="42">
        <v>4171048.6</v>
      </c>
      <c r="F15" s="43">
        <f t="shared" si="1"/>
        <v>56.610323018458196</v>
      </c>
    </row>
    <row r="16" spans="1:6" ht="22.5">
      <c r="A16" s="41" t="s">
        <v>30</v>
      </c>
      <c r="B16" s="26" t="s">
        <v>32</v>
      </c>
      <c r="C16" s="24" t="str">
        <f t="shared" si="0"/>
        <v>000 1 05 02010 02 0000 110</v>
      </c>
      <c r="D16" s="42">
        <v>7368000</v>
      </c>
      <c r="E16" s="42">
        <v>4167981.13</v>
      </c>
      <c r="F16" s="43">
        <f t="shared" si="1"/>
        <v>56.56869068946797</v>
      </c>
    </row>
    <row r="17" spans="1:6" ht="45">
      <c r="A17" s="41" t="s">
        <v>33</v>
      </c>
      <c r="B17" s="26" t="s">
        <v>34</v>
      </c>
      <c r="C17" s="24" t="str">
        <f t="shared" si="0"/>
        <v>000 1 05 02020 02 0000 110</v>
      </c>
      <c r="D17" s="42"/>
      <c r="E17" s="42">
        <v>3067.47</v>
      </c>
      <c r="F17" s="43"/>
    </row>
    <row r="18" spans="1:6" ht="12.75">
      <c r="A18" s="41" t="s">
        <v>35</v>
      </c>
      <c r="B18" s="26" t="s">
        <v>36</v>
      </c>
      <c r="C18" s="24" t="str">
        <f t="shared" si="0"/>
        <v>000 1 05 03000 01 0000 110</v>
      </c>
      <c r="D18" s="42">
        <v>1409000</v>
      </c>
      <c r="E18" s="42">
        <v>1651011.63</v>
      </c>
      <c r="F18" s="43">
        <f t="shared" si="1"/>
        <v>117.17612704045422</v>
      </c>
    </row>
    <row r="19" spans="1:6" ht="12.75">
      <c r="A19" s="41" t="s">
        <v>35</v>
      </c>
      <c r="B19" s="26" t="s">
        <v>37</v>
      </c>
      <c r="C19" s="24" t="str">
        <f t="shared" si="0"/>
        <v>000 1 05 03010 01 0000 110</v>
      </c>
      <c r="D19" s="42">
        <v>1409000</v>
      </c>
      <c r="E19" s="42">
        <v>1650630</v>
      </c>
      <c r="F19" s="43">
        <f t="shared" si="1"/>
        <v>117.14904187366928</v>
      </c>
    </row>
    <row r="20" spans="1:6" ht="33.75">
      <c r="A20" s="41" t="s">
        <v>38</v>
      </c>
      <c r="B20" s="26" t="s">
        <v>39</v>
      </c>
      <c r="C20" s="24" t="str">
        <f t="shared" si="0"/>
        <v>000 1 05 03020 01 0000 110</v>
      </c>
      <c r="D20" s="42"/>
      <c r="E20" s="42">
        <v>381.63</v>
      </c>
      <c r="F20" s="45" t="s">
        <v>803</v>
      </c>
    </row>
    <row r="21" spans="1:6" ht="33.75">
      <c r="A21" s="41" t="s">
        <v>40</v>
      </c>
      <c r="B21" s="26" t="s">
        <v>41</v>
      </c>
      <c r="C21" s="24" t="str">
        <f t="shared" si="0"/>
        <v>000 1 05 04000 02 0000 110</v>
      </c>
      <c r="D21" s="42">
        <v>300000</v>
      </c>
      <c r="E21" s="42">
        <v>128035.5</v>
      </c>
      <c r="F21" s="43">
        <f t="shared" si="1"/>
        <v>42.6785</v>
      </c>
    </row>
    <row r="22" spans="1:6" ht="45">
      <c r="A22" s="41" t="s">
        <v>42</v>
      </c>
      <c r="B22" s="26" t="s">
        <v>43</v>
      </c>
      <c r="C22" s="24" t="str">
        <f t="shared" si="0"/>
        <v>000 1 05 04020 02 0000 110</v>
      </c>
      <c r="D22" s="42">
        <v>300000</v>
      </c>
      <c r="E22" s="42">
        <v>128035.5</v>
      </c>
      <c r="F22" s="43">
        <f t="shared" si="1"/>
        <v>42.6785</v>
      </c>
    </row>
    <row r="23" spans="1:6" ht="12.75">
      <c r="A23" s="41" t="s">
        <v>44</v>
      </c>
      <c r="B23" s="26" t="s">
        <v>45</v>
      </c>
      <c r="C23" s="24" t="str">
        <f t="shared" si="0"/>
        <v>000 1 08 00000 00 0000 000</v>
      </c>
      <c r="D23" s="42"/>
      <c r="E23" s="42">
        <v>4341.66</v>
      </c>
      <c r="F23" s="45" t="s">
        <v>803</v>
      </c>
    </row>
    <row r="24" spans="1:6" ht="33.75">
      <c r="A24" s="41" t="s">
        <v>46</v>
      </c>
      <c r="B24" s="26" t="s">
        <v>47</v>
      </c>
      <c r="C24" s="24" t="str">
        <f t="shared" si="0"/>
        <v>000 1 08 03000 01 0000 110</v>
      </c>
      <c r="D24" s="42"/>
      <c r="E24" s="42">
        <v>4341.66</v>
      </c>
      <c r="F24" s="45" t="s">
        <v>803</v>
      </c>
    </row>
    <row r="25" spans="1:6" ht="56.25">
      <c r="A25" s="41" t="s">
        <v>48</v>
      </c>
      <c r="B25" s="26" t="s">
        <v>49</v>
      </c>
      <c r="C25" s="24" t="str">
        <f t="shared" si="0"/>
        <v>000 1 08 03010 01 0000 110</v>
      </c>
      <c r="D25" s="42"/>
      <c r="E25" s="42">
        <v>4341.66</v>
      </c>
      <c r="F25" s="45" t="s">
        <v>803</v>
      </c>
    </row>
    <row r="26" spans="1:6" ht="33.75">
      <c r="A26" s="41" t="s">
        <v>50</v>
      </c>
      <c r="B26" s="26" t="s">
        <v>51</v>
      </c>
      <c r="C26" s="24" t="str">
        <f t="shared" si="0"/>
        <v>000 1 09 00000 00 0000 000</v>
      </c>
      <c r="D26" s="42">
        <v>15000</v>
      </c>
      <c r="E26" s="42">
        <v>486.64</v>
      </c>
      <c r="F26" s="43">
        <f t="shared" si="1"/>
        <v>3.244266666666667</v>
      </c>
    </row>
    <row r="27" spans="1:6" ht="12.75">
      <c r="A27" s="41" t="s">
        <v>52</v>
      </c>
      <c r="B27" s="26" t="s">
        <v>53</v>
      </c>
      <c r="C27" s="24" t="str">
        <f t="shared" si="0"/>
        <v>000 1 09 04000 00 0000 110</v>
      </c>
      <c r="D27" s="42"/>
      <c r="E27" s="42">
        <v>310</v>
      </c>
      <c r="F27" s="45" t="s">
        <v>803</v>
      </c>
    </row>
    <row r="28" spans="1:6" ht="12.75">
      <c r="A28" s="41" t="s">
        <v>54</v>
      </c>
      <c r="B28" s="26" t="s">
        <v>55</v>
      </c>
      <c r="C28" s="24" t="str">
        <f aca="true" t="shared" si="2" ref="C28:C51">IF(LEFT(B28,5)="000 8","X",B28)</f>
        <v>000 1 09 04010 02 0000 110</v>
      </c>
      <c r="D28" s="42"/>
      <c r="E28" s="42">
        <v>310</v>
      </c>
      <c r="F28" s="45" t="s">
        <v>803</v>
      </c>
    </row>
    <row r="29" spans="1:6" ht="33.75">
      <c r="A29" s="41" t="s">
        <v>56</v>
      </c>
      <c r="B29" s="26" t="s">
        <v>57</v>
      </c>
      <c r="C29" s="24" t="str">
        <f t="shared" si="2"/>
        <v>000 1 09 06000 02 0000 110</v>
      </c>
      <c r="D29" s="42"/>
      <c r="E29" s="42">
        <v>15.73</v>
      </c>
      <c r="F29" s="45" t="s">
        <v>803</v>
      </c>
    </row>
    <row r="30" spans="1:6" ht="12.75">
      <c r="A30" s="41" t="s">
        <v>58</v>
      </c>
      <c r="B30" s="26" t="s">
        <v>59</v>
      </c>
      <c r="C30" s="24" t="str">
        <f t="shared" si="2"/>
        <v>000 1 09 06010 02 0000 110</v>
      </c>
      <c r="D30" s="42"/>
      <c r="E30" s="42">
        <v>15.73</v>
      </c>
      <c r="F30" s="45" t="s">
        <v>803</v>
      </c>
    </row>
    <row r="31" spans="1:6" ht="22.5">
      <c r="A31" s="41" t="s">
        <v>60</v>
      </c>
      <c r="B31" s="26" t="s">
        <v>61</v>
      </c>
      <c r="C31" s="24" t="str">
        <f t="shared" si="2"/>
        <v>000 1 09 07000 00 0000 110</v>
      </c>
      <c r="D31" s="42">
        <v>15000</v>
      </c>
      <c r="E31" s="42">
        <v>160.91</v>
      </c>
      <c r="F31" s="43">
        <f t="shared" si="1"/>
        <v>1.0727333333333333</v>
      </c>
    </row>
    <row r="32" spans="1:6" ht="56.25">
      <c r="A32" s="41" t="s">
        <v>62</v>
      </c>
      <c r="B32" s="26" t="s">
        <v>63</v>
      </c>
      <c r="C32" s="24" t="str">
        <f t="shared" si="2"/>
        <v>000 1 09 07030 00 0000 110</v>
      </c>
      <c r="D32" s="42"/>
      <c r="E32" s="42">
        <v>160.91</v>
      </c>
      <c r="F32" s="45" t="s">
        <v>803</v>
      </c>
    </row>
    <row r="33" spans="1:6" ht="78.75">
      <c r="A33" s="41" t="s">
        <v>64</v>
      </c>
      <c r="B33" s="26" t="s">
        <v>65</v>
      </c>
      <c r="C33" s="24" t="str">
        <f t="shared" si="2"/>
        <v>000 1 09 07033 05 0000 110</v>
      </c>
      <c r="D33" s="42"/>
      <c r="E33" s="42">
        <v>160.91</v>
      </c>
      <c r="F33" s="45" t="s">
        <v>803</v>
      </c>
    </row>
    <row r="34" spans="1:6" ht="12.75">
      <c r="A34" s="41" t="s">
        <v>66</v>
      </c>
      <c r="B34" s="26" t="s">
        <v>67</v>
      </c>
      <c r="C34" s="24" t="str">
        <f t="shared" si="2"/>
        <v>000 1 09 07050 00 0000 110</v>
      </c>
      <c r="D34" s="42">
        <v>15000</v>
      </c>
      <c r="E34" s="42"/>
      <c r="F34" s="43">
        <f t="shared" si="1"/>
        <v>0</v>
      </c>
    </row>
    <row r="35" spans="1:6" ht="33.75">
      <c r="A35" s="41" t="s">
        <v>68</v>
      </c>
      <c r="B35" s="26" t="s">
        <v>69</v>
      </c>
      <c r="C35" s="24" t="str">
        <f t="shared" si="2"/>
        <v>000 1 09 07053 05 0000 110</v>
      </c>
      <c r="D35" s="42">
        <v>15000</v>
      </c>
      <c r="E35" s="42"/>
      <c r="F35" s="43">
        <f t="shared" si="1"/>
        <v>0</v>
      </c>
    </row>
    <row r="36" spans="1:6" ht="45">
      <c r="A36" s="41" t="s">
        <v>70</v>
      </c>
      <c r="B36" s="26" t="s">
        <v>71</v>
      </c>
      <c r="C36" s="24" t="str">
        <f t="shared" si="2"/>
        <v>000 1 11 00000 00 0000 000</v>
      </c>
      <c r="D36" s="42">
        <v>2830000</v>
      </c>
      <c r="E36" s="42">
        <v>2625613.53</v>
      </c>
      <c r="F36" s="43">
        <f t="shared" si="1"/>
        <v>92.77786325088339</v>
      </c>
    </row>
    <row r="37" spans="1:6" ht="112.5">
      <c r="A37" s="41" t="s">
        <v>72</v>
      </c>
      <c r="B37" s="26" t="s">
        <v>73</v>
      </c>
      <c r="C37" s="24" t="str">
        <f t="shared" si="2"/>
        <v>000 1 11 05000 00 0000 120</v>
      </c>
      <c r="D37" s="42">
        <v>2830000</v>
      </c>
      <c r="E37" s="42">
        <v>2625613.53</v>
      </c>
      <c r="F37" s="43">
        <f t="shared" si="1"/>
        <v>92.77786325088339</v>
      </c>
    </row>
    <row r="38" spans="1:6" ht="78.75">
      <c r="A38" s="41" t="s">
        <v>74</v>
      </c>
      <c r="B38" s="26" t="s">
        <v>75</v>
      </c>
      <c r="C38" s="24" t="str">
        <f t="shared" si="2"/>
        <v>000 1 11 05010 00 0000 120</v>
      </c>
      <c r="D38" s="42">
        <v>2400000</v>
      </c>
      <c r="E38" s="42">
        <v>2345074.99</v>
      </c>
      <c r="F38" s="43">
        <f t="shared" si="1"/>
        <v>97.71145791666667</v>
      </c>
    </row>
    <row r="39" spans="1:6" ht="90">
      <c r="A39" s="41" t="s">
        <v>76</v>
      </c>
      <c r="B39" s="26" t="s">
        <v>77</v>
      </c>
      <c r="C39" s="24" t="str">
        <f t="shared" si="2"/>
        <v>000 1 11 05013 10 0000 120</v>
      </c>
      <c r="D39" s="42">
        <v>2400000</v>
      </c>
      <c r="E39" s="42">
        <v>2345074.99</v>
      </c>
      <c r="F39" s="43">
        <f t="shared" si="1"/>
        <v>97.71145791666667</v>
      </c>
    </row>
    <row r="40" spans="1:6" ht="101.25">
      <c r="A40" s="41" t="s">
        <v>78</v>
      </c>
      <c r="B40" s="26" t="s">
        <v>79</v>
      </c>
      <c r="C40" s="24" t="str">
        <f t="shared" si="2"/>
        <v>000 1 11 05030 00 0000 120</v>
      </c>
      <c r="D40" s="42">
        <v>430000</v>
      </c>
      <c r="E40" s="42">
        <v>280538.54</v>
      </c>
      <c r="F40" s="43">
        <f t="shared" si="1"/>
        <v>65.24152093023255</v>
      </c>
    </row>
    <row r="41" spans="1:6" ht="78.75">
      <c r="A41" s="41" t="s">
        <v>80</v>
      </c>
      <c r="B41" s="26" t="s">
        <v>81</v>
      </c>
      <c r="C41" s="24" t="str">
        <f t="shared" si="2"/>
        <v>000 1 11 05035 05 0000 120</v>
      </c>
      <c r="D41" s="42">
        <v>430000</v>
      </c>
      <c r="E41" s="42">
        <v>280538.54</v>
      </c>
      <c r="F41" s="43">
        <f t="shared" si="1"/>
        <v>65.24152093023255</v>
      </c>
    </row>
    <row r="42" spans="1:6" ht="22.5">
      <c r="A42" s="41" t="s">
        <v>82</v>
      </c>
      <c r="B42" s="26" t="s">
        <v>83</v>
      </c>
      <c r="C42" s="24" t="str">
        <f t="shared" si="2"/>
        <v>000 1 12 00000 00 0000 000</v>
      </c>
      <c r="D42" s="42">
        <v>1950000</v>
      </c>
      <c r="E42" s="42">
        <v>710237.24</v>
      </c>
      <c r="F42" s="43">
        <f t="shared" si="1"/>
        <v>36.42242256410256</v>
      </c>
    </row>
    <row r="43" spans="1:6" ht="22.5">
      <c r="A43" s="41" t="s">
        <v>84</v>
      </c>
      <c r="B43" s="26" t="s">
        <v>85</v>
      </c>
      <c r="C43" s="24" t="str">
        <f t="shared" si="2"/>
        <v>000 1 12 01000 01 0000 120</v>
      </c>
      <c r="D43" s="42">
        <v>1950000</v>
      </c>
      <c r="E43" s="42">
        <v>710237.24</v>
      </c>
      <c r="F43" s="43">
        <f t="shared" si="1"/>
        <v>36.42242256410256</v>
      </c>
    </row>
    <row r="44" spans="1:6" ht="33.75">
      <c r="A44" s="41" t="s">
        <v>86</v>
      </c>
      <c r="B44" s="26" t="s">
        <v>87</v>
      </c>
      <c r="C44" s="24" t="str">
        <f t="shared" si="2"/>
        <v>000 1 12 01010 01 0000 120</v>
      </c>
      <c r="D44" s="42">
        <v>600000</v>
      </c>
      <c r="E44" s="42">
        <v>179436.63</v>
      </c>
      <c r="F44" s="43">
        <f t="shared" si="1"/>
        <v>29.906105</v>
      </c>
    </row>
    <row r="45" spans="1:6" ht="33.75">
      <c r="A45" s="41" t="s">
        <v>88</v>
      </c>
      <c r="B45" s="26" t="s">
        <v>89</v>
      </c>
      <c r="C45" s="24" t="str">
        <f t="shared" si="2"/>
        <v>000 1 12 01020 01 0000 120</v>
      </c>
      <c r="D45" s="42">
        <v>25000</v>
      </c>
      <c r="E45" s="42">
        <v>19326.56</v>
      </c>
      <c r="F45" s="43">
        <f t="shared" si="1"/>
        <v>77.30624</v>
      </c>
    </row>
    <row r="46" spans="1:6" ht="22.5">
      <c r="A46" s="41" t="s">
        <v>90</v>
      </c>
      <c r="B46" s="26" t="s">
        <v>91</v>
      </c>
      <c r="C46" s="24" t="str">
        <f t="shared" si="2"/>
        <v>000 1 12 01030 01 0000 120</v>
      </c>
      <c r="D46" s="42">
        <v>320000</v>
      </c>
      <c r="E46" s="42">
        <v>164326.15</v>
      </c>
      <c r="F46" s="43">
        <f t="shared" si="1"/>
        <v>51.351921874999995</v>
      </c>
    </row>
    <row r="47" spans="1:6" ht="22.5">
      <c r="A47" s="41" t="s">
        <v>92</v>
      </c>
      <c r="B47" s="26" t="s">
        <v>93</v>
      </c>
      <c r="C47" s="24" t="str">
        <f t="shared" si="2"/>
        <v>000 1 12 01040 01 0000 120</v>
      </c>
      <c r="D47" s="42">
        <v>1000000</v>
      </c>
      <c r="E47" s="42">
        <v>347147.9</v>
      </c>
      <c r="F47" s="43">
        <f t="shared" si="1"/>
        <v>34.71479</v>
      </c>
    </row>
    <row r="48" spans="1:6" ht="22.5">
      <c r="A48" s="41" t="s">
        <v>94</v>
      </c>
      <c r="B48" s="26" t="s">
        <v>95</v>
      </c>
      <c r="C48" s="24" t="str">
        <f t="shared" si="2"/>
        <v>000 1 12 01050 01 0000 120</v>
      </c>
      <c r="D48" s="42">
        <v>5000</v>
      </c>
      <c r="E48" s="42"/>
      <c r="F48" s="43">
        <f t="shared" si="1"/>
        <v>0</v>
      </c>
    </row>
    <row r="49" spans="1:6" ht="33.75">
      <c r="A49" s="41" t="s">
        <v>96</v>
      </c>
      <c r="B49" s="26" t="s">
        <v>97</v>
      </c>
      <c r="C49" s="24" t="str">
        <f t="shared" si="2"/>
        <v>000 1 13 00000 00 0000 000</v>
      </c>
      <c r="D49" s="42">
        <v>10875700</v>
      </c>
      <c r="E49" s="42">
        <v>7699866.04</v>
      </c>
      <c r="F49" s="43">
        <f t="shared" si="1"/>
        <v>70.79880872035822</v>
      </c>
    </row>
    <row r="50" spans="1:6" ht="22.5">
      <c r="A50" s="41" t="s">
        <v>98</v>
      </c>
      <c r="B50" s="26" t="s">
        <v>99</v>
      </c>
      <c r="C50" s="24" t="str">
        <f t="shared" si="2"/>
        <v>000 1 13 01000 00 0000 130</v>
      </c>
      <c r="D50" s="42">
        <v>10875700</v>
      </c>
      <c r="E50" s="42">
        <v>7689786.04</v>
      </c>
      <c r="F50" s="43">
        <f t="shared" si="1"/>
        <v>70.70612503103249</v>
      </c>
    </row>
    <row r="51" spans="1:6" ht="22.5">
      <c r="A51" s="41" t="s">
        <v>100</v>
      </c>
      <c r="B51" s="26" t="s">
        <v>101</v>
      </c>
      <c r="C51" s="24" t="str">
        <f t="shared" si="2"/>
        <v>000 1 13 01990 00 0000 130</v>
      </c>
      <c r="D51" s="42">
        <v>10875700</v>
      </c>
      <c r="E51" s="42">
        <v>7689786.04</v>
      </c>
      <c r="F51" s="43">
        <f t="shared" si="1"/>
        <v>70.70612503103249</v>
      </c>
    </row>
    <row r="52" spans="1:6" ht="33.75">
      <c r="A52" s="41" t="s">
        <v>102</v>
      </c>
      <c r="B52" s="26" t="s">
        <v>103</v>
      </c>
      <c r="C52" s="24" t="str">
        <f aca="true" t="shared" si="3" ref="C52:C79">IF(LEFT(B52,5)="000 8","X",B52)</f>
        <v>000 1 13 01995 05 0000 130</v>
      </c>
      <c r="D52" s="42">
        <v>10875700</v>
      </c>
      <c r="E52" s="42">
        <v>7689786.04</v>
      </c>
      <c r="F52" s="43">
        <f t="shared" si="1"/>
        <v>70.70612503103249</v>
      </c>
    </row>
    <row r="53" spans="1:6" ht="22.5">
      <c r="A53" s="41" t="s">
        <v>104</v>
      </c>
      <c r="B53" s="26" t="s">
        <v>105</v>
      </c>
      <c r="C53" s="24" t="str">
        <f t="shared" si="3"/>
        <v>000 1 13 02000 00 0000 130</v>
      </c>
      <c r="D53" s="42"/>
      <c r="E53" s="42">
        <v>10080</v>
      </c>
      <c r="F53" s="45" t="s">
        <v>803</v>
      </c>
    </row>
    <row r="54" spans="1:6" ht="22.5">
      <c r="A54" s="41" t="s">
        <v>106</v>
      </c>
      <c r="B54" s="26" t="s">
        <v>107</v>
      </c>
      <c r="C54" s="24" t="str">
        <f t="shared" si="3"/>
        <v>000 1 13 02990 00 0000 130</v>
      </c>
      <c r="D54" s="42"/>
      <c r="E54" s="42">
        <v>10080</v>
      </c>
      <c r="F54" s="45" t="s">
        <v>803</v>
      </c>
    </row>
    <row r="55" spans="1:6" ht="22.5">
      <c r="A55" s="41" t="s">
        <v>108</v>
      </c>
      <c r="B55" s="26" t="s">
        <v>109</v>
      </c>
      <c r="C55" s="24" t="str">
        <f t="shared" si="3"/>
        <v>000 1 13 02995 05 0000 130</v>
      </c>
      <c r="D55" s="42"/>
      <c r="E55" s="42">
        <v>10080</v>
      </c>
      <c r="F55" s="45" t="s">
        <v>803</v>
      </c>
    </row>
    <row r="56" spans="1:6" ht="33.75">
      <c r="A56" s="41" t="s">
        <v>110</v>
      </c>
      <c r="B56" s="26" t="s">
        <v>111</v>
      </c>
      <c r="C56" s="24" t="str">
        <f t="shared" si="3"/>
        <v>000 1 14 00000 00 0000 000</v>
      </c>
      <c r="D56" s="42">
        <v>195000</v>
      </c>
      <c r="E56" s="42">
        <v>295669.07</v>
      </c>
      <c r="F56" s="43">
        <f aca="true" t="shared" si="4" ref="F56:F106">E56/D56*100</f>
        <v>151.6251641025641</v>
      </c>
    </row>
    <row r="57" spans="1:6" ht="67.5">
      <c r="A57" s="41" t="s">
        <v>112</v>
      </c>
      <c r="B57" s="26" t="s">
        <v>113</v>
      </c>
      <c r="C57" s="24" t="str">
        <f t="shared" si="3"/>
        <v>000 1 14 06000 00 0000 430</v>
      </c>
      <c r="D57" s="42">
        <v>195000</v>
      </c>
      <c r="E57" s="42">
        <v>295669.07</v>
      </c>
      <c r="F57" s="43">
        <f t="shared" si="4"/>
        <v>151.6251641025641</v>
      </c>
    </row>
    <row r="58" spans="1:6" ht="45">
      <c r="A58" s="41" t="s">
        <v>114</v>
      </c>
      <c r="B58" s="26" t="s">
        <v>115</v>
      </c>
      <c r="C58" s="24" t="str">
        <f t="shared" si="3"/>
        <v>000 1 14 06010 00 0000 430</v>
      </c>
      <c r="D58" s="42">
        <v>195000</v>
      </c>
      <c r="E58" s="42">
        <v>295669.07</v>
      </c>
      <c r="F58" s="43">
        <f t="shared" si="4"/>
        <v>151.6251641025641</v>
      </c>
    </row>
    <row r="59" spans="1:6" ht="56.25">
      <c r="A59" s="41" t="s">
        <v>116</v>
      </c>
      <c r="B59" s="26" t="s">
        <v>117</v>
      </c>
      <c r="C59" s="24" t="str">
        <f t="shared" si="3"/>
        <v>000 1 14 06013 10 0000 430</v>
      </c>
      <c r="D59" s="42">
        <v>195000</v>
      </c>
      <c r="E59" s="42">
        <v>295669.07</v>
      </c>
      <c r="F59" s="43">
        <f t="shared" si="4"/>
        <v>151.6251641025641</v>
      </c>
    </row>
    <row r="60" spans="1:6" ht="22.5">
      <c r="A60" s="41" t="s">
        <v>118</v>
      </c>
      <c r="B60" s="26" t="s">
        <v>119</v>
      </c>
      <c r="C60" s="24" t="str">
        <f t="shared" si="3"/>
        <v>000 1 16 00000 00 0000 000</v>
      </c>
      <c r="D60" s="42">
        <v>330000</v>
      </c>
      <c r="E60" s="42">
        <v>225821.46</v>
      </c>
      <c r="F60" s="43">
        <f t="shared" si="4"/>
        <v>68.43074545454544</v>
      </c>
    </row>
    <row r="61" spans="1:6" ht="33.75">
      <c r="A61" s="41" t="s">
        <v>120</v>
      </c>
      <c r="B61" s="26" t="s">
        <v>121</v>
      </c>
      <c r="C61" s="24" t="str">
        <f t="shared" si="3"/>
        <v>000 1 16 03000 00 0000 140</v>
      </c>
      <c r="D61" s="42">
        <v>20000</v>
      </c>
      <c r="E61" s="42">
        <v>150</v>
      </c>
      <c r="F61" s="43">
        <f t="shared" si="4"/>
        <v>0.75</v>
      </c>
    </row>
    <row r="62" spans="1:6" ht="157.5">
      <c r="A62" s="41" t="s">
        <v>122</v>
      </c>
      <c r="B62" s="26" t="s">
        <v>123</v>
      </c>
      <c r="C62" s="24" t="str">
        <f t="shared" si="3"/>
        <v>000 1 16 03010 01 0000 140</v>
      </c>
      <c r="D62" s="42">
        <v>10000</v>
      </c>
      <c r="E62" s="42">
        <v>1300</v>
      </c>
      <c r="F62" s="43">
        <f t="shared" si="4"/>
        <v>13</v>
      </c>
    </row>
    <row r="63" spans="1:6" ht="67.5">
      <c r="A63" s="41" t="s">
        <v>124</v>
      </c>
      <c r="B63" s="26" t="s">
        <v>125</v>
      </c>
      <c r="C63" s="24" t="str">
        <f t="shared" si="3"/>
        <v>000 1 16 03030 01 0000 140</v>
      </c>
      <c r="D63" s="42">
        <v>10000</v>
      </c>
      <c r="E63" s="42">
        <v>-1150</v>
      </c>
      <c r="F63" s="43">
        <f t="shared" si="4"/>
        <v>-11.5</v>
      </c>
    </row>
    <row r="64" spans="1:6" ht="78.75">
      <c r="A64" s="41" t="s">
        <v>126</v>
      </c>
      <c r="B64" s="26" t="s">
        <v>127</v>
      </c>
      <c r="C64" s="24" t="str">
        <f t="shared" si="3"/>
        <v>000 1 16 08000 01 0000 140</v>
      </c>
      <c r="D64" s="42"/>
      <c r="E64" s="42">
        <v>57000</v>
      </c>
      <c r="F64" s="45" t="s">
        <v>803</v>
      </c>
    </row>
    <row r="65" spans="1:6" ht="67.5">
      <c r="A65" s="41" t="s">
        <v>128</v>
      </c>
      <c r="B65" s="26" t="s">
        <v>129</v>
      </c>
      <c r="C65" s="24" t="str">
        <f t="shared" si="3"/>
        <v>000 1 16 08010 01 0000 140</v>
      </c>
      <c r="D65" s="42"/>
      <c r="E65" s="42">
        <v>57000</v>
      </c>
      <c r="F65" s="45" t="s">
        <v>803</v>
      </c>
    </row>
    <row r="66" spans="1:6" ht="123.75">
      <c r="A66" s="41" t="s">
        <v>130</v>
      </c>
      <c r="B66" s="26" t="s">
        <v>131</v>
      </c>
      <c r="C66" s="24" t="str">
        <f t="shared" si="3"/>
        <v>000 1 16 25000 00 0000 140</v>
      </c>
      <c r="D66" s="42">
        <v>25000</v>
      </c>
      <c r="E66" s="42">
        <v>48095.06</v>
      </c>
      <c r="F66" s="43">
        <f t="shared" si="4"/>
        <v>192.38024</v>
      </c>
    </row>
    <row r="67" spans="1:6" ht="33.75">
      <c r="A67" s="41" t="s">
        <v>132</v>
      </c>
      <c r="B67" s="26" t="s">
        <v>133</v>
      </c>
      <c r="C67" s="24" t="str">
        <f t="shared" si="3"/>
        <v>000 1 16 25050 01 0000 140</v>
      </c>
      <c r="D67" s="42"/>
      <c r="E67" s="42">
        <v>95.06</v>
      </c>
      <c r="F67" s="45" t="s">
        <v>803</v>
      </c>
    </row>
    <row r="68" spans="1:6" ht="33.75">
      <c r="A68" s="41" t="s">
        <v>134</v>
      </c>
      <c r="B68" s="26" t="s">
        <v>135</v>
      </c>
      <c r="C68" s="24" t="str">
        <f t="shared" si="3"/>
        <v>000 1 16 25060 01 0000 140</v>
      </c>
      <c r="D68" s="42">
        <v>25000</v>
      </c>
      <c r="E68" s="42">
        <v>48000</v>
      </c>
      <c r="F68" s="43">
        <f t="shared" si="4"/>
        <v>192</v>
      </c>
    </row>
    <row r="69" spans="1:6" ht="67.5">
      <c r="A69" s="41" t="s">
        <v>136</v>
      </c>
      <c r="B69" s="26" t="s">
        <v>137</v>
      </c>
      <c r="C69" s="24" t="str">
        <f t="shared" si="3"/>
        <v>000 1 16 28000 01 0000 140</v>
      </c>
      <c r="D69" s="42">
        <v>20000</v>
      </c>
      <c r="E69" s="42">
        <v>1000</v>
      </c>
      <c r="F69" s="43">
        <f t="shared" si="4"/>
        <v>5</v>
      </c>
    </row>
    <row r="70" spans="1:6" ht="33.75">
      <c r="A70" s="41" t="s">
        <v>138</v>
      </c>
      <c r="B70" s="26" t="s">
        <v>139</v>
      </c>
      <c r="C70" s="24" t="str">
        <f t="shared" si="3"/>
        <v>000 1 16 30000 01 0000 140</v>
      </c>
      <c r="D70" s="42"/>
      <c r="E70" s="42">
        <v>20000</v>
      </c>
      <c r="F70" s="45" t="s">
        <v>803</v>
      </c>
    </row>
    <row r="71" spans="1:6" ht="33.75">
      <c r="A71" s="41" t="s">
        <v>140</v>
      </c>
      <c r="B71" s="26" t="s">
        <v>141</v>
      </c>
      <c r="C71" s="24" t="str">
        <f t="shared" si="3"/>
        <v>000 1 16 30030 01 0000 140</v>
      </c>
      <c r="D71" s="42"/>
      <c r="E71" s="42">
        <v>20000</v>
      </c>
      <c r="F71" s="45" t="s">
        <v>803</v>
      </c>
    </row>
    <row r="72" spans="1:6" ht="33.75">
      <c r="A72" s="41" t="s">
        <v>142</v>
      </c>
      <c r="B72" s="26" t="s">
        <v>143</v>
      </c>
      <c r="C72" s="24" t="str">
        <f t="shared" si="3"/>
        <v>000 1 16 90000 00 0000 140</v>
      </c>
      <c r="D72" s="42">
        <v>265000</v>
      </c>
      <c r="E72" s="42">
        <v>99576.4</v>
      </c>
      <c r="F72" s="43">
        <f t="shared" si="4"/>
        <v>37.576</v>
      </c>
    </row>
    <row r="73" spans="1:6" ht="45">
      <c r="A73" s="41" t="s">
        <v>144</v>
      </c>
      <c r="B73" s="26" t="s">
        <v>145</v>
      </c>
      <c r="C73" s="24" t="str">
        <f t="shared" si="3"/>
        <v>000 1 16 90050 05 0000 140</v>
      </c>
      <c r="D73" s="42">
        <v>265000</v>
      </c>
      <c r="E73" s="42">
        <v>99576.4</v>
      </c>
      <c r="F73" s="43">
        <f t="shared" si="4"/>
        <v>37.576</v>
      </c>
    </row>
    <row r="74" spans="1:6" ht="12.75">
      <c r="A74" s="41" t="s">
        <v>146</v>
      </c>
      <c r="B74" s="26" t="s">
        <v>147</v>
      </c>
      <c r="C74" s="24" t="str">
        <f t="shared" si="3"/>
        <v>000 1 17 00000 00 0000 000</v>
      </c>
      <c r="D74" s="42">
        <v>942800</v>
      </c>
      <c r="E74" s="42">
        <v>1902562.11</v>
      </c>
      <c r="F74" s="43">
        <f t="shared" si="4"/>
        <v>201.79912070428512</v>
      </c>
    </row>
    <row r="75" spans="1:6" ht="12.75">
      <c r="A75" s="41" t="s">
        <v>148</v>
      </c>
      <c r="B75" s="26" t="s">
        <v>149</v>
      </c>
      <c r="C75" s="24" t="str">
        <f t="shared" si="3"/>
        <v>000 1 17 01000 00 0000 180</v>
      </c>
      <c r="D75" s="42"/>
      <c r="E75" s="42">
        <v>55856.46</v>
      </c>
      <c r="F75" s="45" t="s">
        <v>803</v>
      </c>
    </row>
    <row r="76" spans="1:6" ht="33.75">
      <c r="A76" s="41" t="s">
        <v>150</v>
      </c>
      <c r="B76" s="26" t="s">
        <v>151</v>
      </c>
      <c r="C76" s="24" t="str">
        <f t="shared" si="3"/>
        <v>000 1 17 01050 05 0000 180</v>
      </c>
      <c r="D76" s="42"/>
      <c r="E76" s="42">
        <v>55856.46</v>
      </c>
      <c r="F76" s="45" t="s">
        <v>803</v>
      </c>
    </row>
    <row r="77" spans="1:6" ht="12.75">
      <c r="A77" s="41" t="s">
        <v>152</v>
      </c>
      <c r="B77" s="26" t="s">
        <v>153</v>
      </c>
      <c r="C77" s="24" t="str">
        <f t="shared" si="3"/>
        <v>000 1 17 05000 00 0000 180</v>
      </c>
      <c r="D77" s="42">
        <v>942800</v>
      </c>
      <c r="E77" s="42">
        <v>1846705.65</v>
      </c>
      <c r="F77" s="43">
        <f t="shared" si="4"/>
        <v>195.87459164191768</v>
      </c>
    </row>
    <row r="78" spans="1:6" ht="22.5">
      <c r="A78" s="41" t="s">
        <v>154</v>
      </c>
      <c r="B78" s="26" t="s">
        <v>155</v>
      </c>
      <c r="C78" s="24" t="str">
        <f t="shared" si="3"/>
        <v>000 1 17 05050 05 0000 180</v>
      </c>
      <c r="D78" s="42">
        <v>942800</v>
      </c>
      <c r="E78" s="42">
        <v>1846705.65</v>
      </c>
      <c r="F78" s="43">
        <f t="shared" si="4"/>
        <v>195.87459164191768</v>
      </c>
    </row>
    <row r="79" spans="1:6" ht="12.75">
      <c r="A79" s="41" t="s">
        <v>156</v>
      </c>
      <c r="B79" s="26" t="s">
        <v>157</v>
      </c>
      <c r="C79" s="24" t="str">
        <f t="shared" si="3"/>
        <v>000 2 00 00000 00 0000 000</v>
      </c>
      <c r="D79" s="42">
        <v>347411757.97</v>
      </c>
      <c r="E79" s="42">
        <v>175533213.02</v>
      </c>
      <c r="F79" s="43">
        <f t="shared" si="4"/>
        <v>50.52598508630724</v>
      </c>
    </row>
    <row r="80" spans="1:6" ht="33.75">
      <c r="A80" s="41" t="s">
        <v>158</v>
      </c>
      <c r="B80" s="26" t="s">
        <v>159</v>
      </c>
      <c r="C80" s="24" t="str">
        <f aca="true" t="shared" si="5" ref="C80:C105">IF(LEFT(B80,5)="000 8","X",B80)</f>
        <v>000 2 02 00000 00 0000 000</v>
      </c>
      <c r="D80" s="42">
        <v>347411757.97</v>
      </c>
      <c r="E80" s="42">
        <v>176094894.83</v>
      </c>
      <c r="F80" s="43">
        <f t="shared" si="4"/>
        <v>50.68766119458924</v>
      </c>
    </row>
    <row r="81" spans="1:6" ht="33.75">
      <c r="A81" s="41" t="s">
        <v>160</v>
      </c>
      <c r="B81" s="26" t="s">
        <v>161</v>
      </c>
      <c r="C81" s="24" t="str">
        <f t="shared" si="5"/>
        <v>000 2 02 01000 00 0000 151</v>
      </c>
      <c r="D81" s="42">
        <v>81411700</v>
      </c>
      <c r="E81" s="42">
        <v>38425000</v>
      </c>
      <c r="F81" s="43">
        <f t="shared" si="4"/>
        <v>47.198375663448864</v>
      </c>
    </row>
    <row r="82" spans="1:6" ht="22.5">
      <c r="A82" s="41" t="s">
        <v>162</v>
      </c>
      <c r="B82" s="26" t="s">
        <v>163</v>
      </c>
      <c r="C82" s="24" t="str">
        <f t="shared" si="5"/>
        <v>000 2 02 01001 00 0000 151</v>
      </c>
      <c r="D82" s="42">
        <v>81411700</v>
      </c>
      <c r="E82" s="42">
        <v>38425000</v>
      </c>
      <c r="F82" s="43">
        <f t="shared" si="4"/>
        <v>47.198375663448864</v>
      </c>
    </row>
    <row r="83" spans="1:6" ht="33.75">
      <c r="A83" s="41" t="s">
        <v>164</v>
      </c>
      <c r="B83" s="26" t="s">
        <v>165</v>
      </c>
      <c r="C83" s="24" t="str">
        <f t="shared" si="5"/>
        <v>000 2 02 01001 05 0000 151</v>
      </c>
      <c r="D83" s="42">
        <v>81411700</v>
      </c>
      <c r="E83" s="42">
        <v>38425000</v>
      </c>
      <c r="F83" s="43">
        <f t="shared" si="4"/>
        <v>47.198375663448864</v>
      </c>
    </row>
    <row r="84" spans="1:6" ht="33.75">
      <c r="A84" s="41" t="s">
        <v>166</v>
      </c>
      <c r="B84" s="26" t="s">
        <v>167</v>
      </c>
      <c r="C84" s="24" t="str">
        <f t="shared" si="5"/>
        <v>000 2 02 02000 00 0000 151</v>
      </c>
      <c r="D84" s="42">
        <v>76692907.97</v>
      </c>
      <c r="E84" s="42">
        <v>35728970.23</v>
      </c>
      <c r="F84" s="43">
        <f t="shared" si="4"/>
        <v>46.58705892854671</v>
      </c>
    </row>
    <row r="85" spans="1:6" ht="78.75">
      <c r="A85" s="41" t="s">
        <v>168</v>
      </c>
      <c r="B85" s="26" t="s">
        <v>169</v>
      </c>
      <c r="C85" s="24" t="str">
        <f t="shared" si="5"/>
        <v>000 2 02 02041 00 0000 151</v>
      </c>
      <c r="D85" s="42">
        <v>13632700</v>
      </c>
      <c r="E85" s="42"/>
      <c r="F85" s="43">
        <f t="shared" si="4"/>
        <v>0</v>
      </c>
    </row>
    <row r="86" spans="1:6" ht="90">
      <c r="A86" s="41" t="s">
        <v>170</v>
      </c>
      <c r="B86" s="26" t="s">
        <v>171</v>
      </c>
      <c r="C86" s="24" t="str">
        <f t="shared" si="5"/>
        <v>000 2 02 02041 05 0000 151</v>
      </c>
      <c r="D86" s="42">
        <v>13632700</v>
      </c>
      <c r="E86" s="42"/>
      <c r="F86" s="43">
        <f t="shared" si="4"/>
        <v>0</v>
      </c>
    </row>
    <row r="87" spans="1:6" ht="67.5">
      <c r="A87" s="41" t="s">
        <v>172</v>
      </c>
      <c r="B87" s="26" t="s">
        <v>173</v>
      </c>
      <c r="C87" s="24" t="str">
        <f t="shared" si="5"/>
        <v>000 2 02 02077 00 0000 151</v>
      </c>
      <c r="D87" s="42">
        <v>2949000</v>
      </c>
      <c r="E87" s="42"/>
      <c r="F87" s="43">
        <f t="shared" si="4"/>
        <v>0</v>
      </c>
    </row>
    <row r="88" spans="1:6" ht="56.25">
      <c r="A88" s="41" t="s">
        <v>174</v>
      </c>
      <c r="B88" s="26" t="s">
        <v>175</v>
      </c>
      <c r="C88" s="24" t="str">
        <f t="shared" si="5"/>
        <v>000 2 02 02077 05 0000 151</v>
      </c>
      <c r="D88" s="42">
        <v>2949000</v>
      </c>
      <c r="E88" s="42"/>
      <c r="F88" s="43">
        <f t="shared" si="4"/>
        <v>0</v>
      </c>
    </row>
    <row r="89" spans="1:6" ht="45">
      <c r="A89" s="41" t="s">
        <v>176</v>
      </c>
      <c r="B89" s="26" t="s">
        <v>177</v>
      </c>
      <c r="C89" s="24" t="str">
        <f t="shared" si="5"/>
        <v>000 2 02 02085 00 0000 151</v>
      </c>
      <c r="D89" s="42">
        <v>6377537</v>
      </c>
      <c r="E89" s="42">
        <v>6200604</v>
      </c>
      <c r="F89" s="43">
        <f t="shared" si="4"/>
        <v>97.22568446094472</v>
      </c>
    </row>
    <row r="90" spans="1:6" ht="56.25">
      <c r="A90" s="41" t="s">
        <v>178</v>
      </c>
      <c r="B90" s="26" t="s">
        <v>179</v>
      </c>
      <c r="C90" s="24" t="str">
        <f t="shared" si="5"/>
        <v>000 2 02 02085 05 0000 151</v>
      </c>
      <c r="D90" s="42">
        <v>6377537</v>
      </c>
      <c r="E90" s="42">
        <v>6200604</v>
      </c>
      <c r="F90" s="43">
        <f t="shared" si="4"/>
        <v>97.22568446094472</v>
      </c>
    </row>
    <row r="91" spans="1:6" ht="12.75">
      <c r="A91" s="41" t="s">
        <v>180</v>
      </c>
      <c r="B91" s="26" t="s">
        <v>181</v>
      </c>
      <c r="C91" s="24" t="str">
        <f t="shared" si="5"/>
        <v>000 2 02 02999 00 0000 151</v>
      </c>
      <c r="D91" s="42">
        <v>53733670.97</v>
      </c>
      <c r="E91" s="42">
        <v>29528366.23</v>
      </c>
      <c r="F91" s="43">
        <f t="shared" si="4"/>
        <v>54.953189865784445</v>
      </c>
    </row>
    <row r="92" spans="1:6" ht="22.5">
      <c r="A92" s="41" t="s">
        <v>182</v>
      </c>
      <c r="B92" s="26" t="s">
        <v>183</v>
      </c>
      <c r="C92" s="24" t="str">
        <f t="shared" si="5"/>
        <v>000 2 02 02999 05 0000 151</v>
      </c>
      <c r="D92" s="42">
        <v>53733670.97</v>
      </c>
      <c r="E92" s="42">
        <v>29528366.23</v>
      </c>
      <c r="F92" s="43">
        <f t="shared" si="4"/>
        <v>54.953189865784445</v>
      </c>
    </row>
    <row r="93" spans="1:6" ht="33.75">
      <c r="A93" s="41" t="s">
        <v>184</v>
      </c>
      <c r="B93" s="26" t="s">
        <v>185</v>
      </c>
      <c r="C93" s="24" t="str">
        <f t="shared" si="5"/>
        <v>000 2 02 03000 00 0000 151</v>
      </c>
      <c r="D93" s="42">
        <v>188511550</v>
      </c>
      <c r="E93" s="42">
        <v>101783324.6</v>
      </c>
      <c r="F93" s="43">
        <f t="shared" si="4"/>
        <v>53.99315034012504</v>
      </c>
    </row>
    <row r="94" spans="1:6" ht="33.75">
      <c r="A94" s="41" t="s">
        <v>186</v>
      </c>
      <c r="B94" s="26" t="s">
        <v>187</v>
      </c>
      <c r="C94" s="24" t="str">
        <f t="shared" si="5"/>
        <v>000 2 02 03003 00 0000 151</v>
      </c>
      <c r="D94" s="42">
        <v>872100</v>
      </c>
      <c r="E94" s="42">
        <v>872100</v>
      </c>
      <c r="F94" s="43">
        <f t="shared" si="4"/>
        <v>100</v>
      </c>
    </row>
    <row r="95" spans="1:6" ht="45">
      <c r="A95" s="41" t="s">
        <v>188</v>
      </c>
      <c r="B95" s="26" t="s">
        <v>189</v>
      </c>
      <c r="C95" s="24" t="str">
        <f t="shared" si="5"/>
        <v>000 2 02 03003 05 0000 151</v>
      </c>
      <c r="D95" s="42">
        <v>872100</v>
      </c>
      <c r="E95" s="42">
        <v>872100</v>
      </c>
      <c r="F95" s="43">
        <f t="shared" si="4"/>
        <v>100</v>
      </c>
    </row>
    <row r="96" spans="1:6" ht="45">
      <c r="A96" s="41" t="s">
        <v>190</v>
      </c>
      <c r="B96" s="26" t="s">
        <v>191</v>
      </c>
      <c r="C96" s="24" t="str">
        <f t="shared" si="5"/>
        <v>000 2 02 03015 00 0000 151</v>
      </c>
      <c r="D96" s="42">
        <v>1197900</v>
      </c>
      <c r="E96" s="42">
        <v>1197900</v>
      </c>
      <c r="F96" s="43">
        <f t="shared" si="4"/>
        <v>100</v>
      </c>
    </row>
    <row r="97" spans="1:6" ht="45">
      <c r="A97" s="41" t="s">
        <v>192</v>
      </c>
      <c r="B97" s="26" t="s">
        <v>193</v>
      </c>
      <c r="C97" s="24" t="str">
        <f t="shared" si="5"/>
        <v>000 2 02 03015 05 0000 151</v>
      </c>
      <c r="D97" s="42">
        <v>1197900</v>
      </c>
      <c r="E97" s="42">
        <v>1197900</v>
      </c>
      <c r="F97" s="43">
        <f t="shared" si="4"/>
        <v>100</v>
      </c>
    </row>
    <row r="98" spans="1:6" ht="45">
      <c r="A98" s="41" t="s">
        <v>194</v>
      </c>
      <c r="B98" s="26" t="s">
        <v>195</v>
      </c>
      <c r="C98" s="24" t="str">
        <f t="shared" si="5"/>
        <v>000 2 02 03021 00 0000 151</v>
      </c>
      <c r="D98" s="42">
        <v>2666500</v>
      </c>
      <c r="E98" s="42">
        <v>1567248</v>
      </c>
      <c r="F98" s="43">
        <f t="shared" si="4"/>
        <v>58.775473467091686</v>
      </c>
    </row>
    <row r="99" spans="1:6" ht="45">
      <c r="A99" s="41" t="s">
        <v>196</v>
      </c>
      <c r="B99" s="26" t="s">
        <v>197</v>
      </c>
      <c r="C99" s="24" t="str">
        <f t="shared" si="5"/>
        <v>000 2 02 03021 05 0000 151</v>
      </c>
      <c r="D99" s="42">
        <v>2666500</v>
      </c>
      <c r="E99" s="42">
        <v>1567248</v>
      </c>
      <c r="F99" s="43">
        <f t="shared" si="4"/>
        <v>58.775473467091686</v>
      </c>
    </row>
    <row r="100" spans="1:6" ht="33.75">
      <c r="A100" s="41" t="s">
        <v>198</v>
      </c>
      <c r="B100" s="26" t="s">
        <v>199</v>
      </c>
      <c r="C100" s="24" t="str">
        <f t="shared" si="5"/>
        <v>000 2 02 03024 00 0000 151</v>
      </c>
      <c r="D100" s="42">
        <v>155239550</v>
      </c>
      <c r="E100" s="42">
        <v>86985957.6</v>
      </c>
      <c r="F100" s="43">
        <f t="shared" si="4"/>
        <v>56.03337396945559</v>
      </c>
    </row>
    <row r="101" spans="1:6" ht="45">
      <c r="A101" s="41" t="s">
        <v>200</v>
      </c>
      <c r="B101" s="26" t="s">
        <v>201</v>
      </c>
      <c r="C101" s="24" t="str">
        <f t="shared" si="5"/>
        <v>000 2 02 03024 05 0000 151</v>
      </c>
      <c r="D101" s="42">
        <v>155239550</v>
      </c>
      <c r="E101" s="42">
        <v>86985957.6</v>
      </c>
      <c r="F101" s="43">
        <f t="shared" si="4"/>
        <v>56.03337396945559</v>
      </c>
    </row>
    <row r="102" spans="1:6" ht="56.25">
      <c r="A102" s="41" t="s">
        <v>202</v>
      </c>
      <c r="B102" s="26" t="s">
        <v>203</v>
      </c>
      <c r="C102" s="24" t="str">
        <f t="shared" si="5"/>
        <v>000 2 02 03027 00 0000 151</v>
      </c>
      <c r="D102" s="42">
        <v>14386300</v>
      </c>
      <c r="E102" s="42">
        <v>8817479</v>
      </c>
      <c r="F102" s="43">
        <f t="shared" si="4"/>
        <v>61.29080444589644</v>
      </c>
    </row>
    <row r="103" spans="1:6" ht="56.25">
      <c r="A103" s="41" t="s">
        <v>204</v>
      </c>
      <c r="B103" s="26" t="s">
        <v>205</v>
      </c>
      <c r="C103" s="24" t="str">
        <f t="shared" si="5"/>
        <v>000 2 02 03027 05 0000 151</v>
      </c>
      <c r="D103" s="42">
        <v>14386300</v>
      </c>
      <c r="E103" s="42">
        <v>8817479</v>
      </c>
      <c r="F103" s="43">
        <f t="shared" si="4"/>
        <v>61.29080444589644</v>
      </c>
    </row>
    <row r="104" spans="1:6" ht="90">
      <c r="A104" s="41" t="s">
        <v>206</v>
      </c>
      <c r="B104" s="26" t="s">
        <v>207</v>
      </c>
      <c r="C104" s="24" t="str">
        <f t="shared" si="5"/>
        <v>000 2 02 03029 00 0000 151</v>
      </c>
      <c r="D104" s="42">
        <v>2463600</v>
      </c>
      <c r="E104" s="42">
        <v>2342640</v>
      </c>
      <c r="F104" s="43">
        <f t="shared" si="4"/>
        <v>95.09011203117389</v>
      </c>
    </row>
    <row r="105" spans="1:6" ht="90">
      <c r="A105" s="41" t="s">
        <v>208</v>
      </c>
      <c r="B105" s="26" t="s">
        <v>209</v>
      </c>
      <c r="C105" s="24" t="str">
        <f t="shared" si="5"/>
        <v>000 2 02 03029 05 0000 151</v>
      </c>
      <c r="D105" s="42">
        <v>2463600</v>
      </c>
      <c r="E105" s="42">
        <v>2342640</v>
      </c>
      <c r="F105" s="43">
        <f t="shared" si="4"/>
        <v>95.09011203117389</v>
      </c>
    </row>
    <row r="106" spans="1:6" ht="33.75">
      <c r="A106" s="41" t="s">
        <v>210</v>
      </c>
      <c r="B106" s="26" t="s">
        <v>211</v>
      </c>
      <c r="C106" s="24" t="str">
        <f aca="true" t="shared" si="6" ref="C106:C120">IF(LEFT(B106,5)="000 8","X",B106)</f>
        <v>000 2 02 03078 00 0000 151</v>
      </c>
      <c r="D106" s="42">
        <v>11685600</v>
      </c>
      <c r="E106" s="42"/>
      <c r="F106" s="43">
        <f t="shared" si="4"/>
        <v>0</v>
      </c>
    </row>
    <row r="107" spans="1:6" ht="45">
      <c r="A107" s="41" t="s">
        <v>212</v>
      </c>
      <c r="B107" s="26" t="s">
        <v>213</v>
      </c>
      <c r="C107" s="24" t="str">
        <f t="shared" si="6"/>
        <v>000 2 02 03078 05 0000 151</v>
      </c>
      <c r="D107" s="42">
        <v>11685600</v>
      </c>
      <c r="E107" s="42"/>
      <c r="F107" s="43">
        <f aca="true" t="shared" si="7" ref="F107:F114">E107/D107*100</f>
        <v>0</v>
      </c>
    </row>
    <row r="108" spans="1:6" ht="12.75">
      <c r="A108" s="41" t="s">
        <v>11</v>
      </c>
      <c r="B108" s="26" t="s">
        <v>214</v>
      </c>
      <c r="C108" s="24" t="str">
        <f t="shared" si="6"/>
        <v>000 2 02 04000 00 0000 151</v>
      </c>
      <c r="D108" s="42">
        <v>795600</v>
      </c>
      <c r="E108" s="42">
        <v>157600</v>
      </c>
      <c r="F108" s="43">
        <f t="shared" si="7"/>
        <v>19.808949220713927</v>
      </c>
    </row>
    <row r="109" spans="1:6" ht="78.75">
      <c r="A109" s="41" t="s">
        <v>215</v>
      </c>
      <c r="B109" s="26" t="s">
        <v>216</v>
      </c>
      <c r="C109" s="24" t="str">
        <f t="shared" si="6"/>
        <v>000 2 02 04014 00 0000 151</v>
      </c>
      <c r="D109" s="42">
        <v>611400</v>
      </c>
      <c r="E109" s="42">
        <v>157600</v>
      </c>
      <c r="F109" s="43">
        <f t="shared" si="7"/>
        <v>25.776905462872097</v>
      </c>
    </row>
    <row r="110" spans="1:6" ht="78.75">
      <c r="A110" s="41" t="s">
        <v>217</v>
      </c>
      <c r="B110" s="26" t="s">
        <v>218</v>
      </c>
      <c r="C110" s="24" t="str">
        <f t="shared" si="6"/>
        <v>000 2 02 04014 05 0000 151</v>
      </c>
      <c r="D110" s="42">
        <v>611400</v>
      </c>
      <c r="E110" s="42">
        <v>157600</v>
      </c>
      <c r="F110" s="43">
        <f t="shared" si="7"/>
        <v>25.776905462872097</v>
      </c>
    </row>
    <row r="111" spans="1:6" ht="67.5">
      <c r="A111" s="41" t="s">
        <v>219</v>
      </c>
      <c r="B111" s="26" t="s">
        <v>220</v>
      </c>
      <c r="C111" s="24" t="str">
        <f t="shared" si="6"/>
        <v>000 2 02 04025 00 0000 151</v>
      </c>
      <c r="D111" s="42">
        <v>156500</v>
      </c>
      <c r="E111" s="42"/>
      <c r="F111" s="43">
        <f t="shared" si="7"/>
        <v>0</v>
      </c>
    </row>
    <row r="112" spans="1:6" ht="56.25">
      <c r="A112" s="41" t="s">
        <v>221</v>
      </c>
      <c r="B112" s="26" t="s">
        <v>222</v>
      </c>
      <c r="C112" s="24" t="str">
        <f t="shared" si="6"/>
        <v>000 2 02 04025 05 0000 151</v>
      </c>
      <c r="D112" s="42">
        <v>156500</v>
      </c>
      <c r="E112" s="42"/>
      <c r="F112" s="43">
        <f t="shared" si="7"/>
        <v>0</v>
      </c>
    </row>
    <row r="113" spans="1:6" ht="90">
      <c r="A113" s="41" t="s">
        <v>223</v>
      </c>
      <c r="B113" s="26" t="s">
        <v>224</v>
      </c>
      <c r="C113" s="24" t="str">
        <f t="shared" si="6"/>
        <v>000 2 02 04041 00 0000 151</v>
      </c>
      <c r="D113" s="42">
        <v>27700</v>
      </c>
      <c r="E113" s="42"/>
      <c r="F113" s="43">
        <f t="shared" si="7"/>
        <v>0</v>
      </c>
    </row>
    <row r="114" spans="1:6" ht="101.25">
      <c r="A114" s="41" t="s">
        <v>225</v>
      </c>
      <c r="B114" s="26" t="s">
        <v>226</v>
      </c>
      <c r="C114" s="24" t="str">
        <f t="shared" si="6"/>
        <v>000 2 02 04041 05 0000 151</v>
      </c>
      <c r="D114" s="42">
        <v>27700</v>
      </c>
      <c r="E114" s="42"/>
      <c r="F114" s="43">
        <f t="shared" si="7"/>
        <v>0</v>
      </c>
    </row>
    <row r="115" spans="1:6" ht="101.25">
      <c r="A115" s="41" t="s">
        <v>227</v>
      </c>
      <c r="B115" s="26" t="s">
        <v>228</v>
      </c>
      <c r="C115" s="24" t="str">
        <f t="shared" si="6"/>
        <v>000 2 18 00000 00 0000 000</v>
      </c>
      <c r="D115" s="42"/>
      <c r="E115" s="42">
        <v>3920</v>
      </c>
      <c r="F115" s="43"/>
    </row>
    <row r="116" spans="1:6" ht="45">
      <c r="A116" s="41" t="s">
        <v>229</v>
      </c>
      <c r="B116" s="26" t="s">
        <v>230</v>
      </c>
      <c r="C116" s="24" t="str">
        <f t="shared" si="6"/>
        <v>000 2 18 00000 00 0000 180</v>
      </c>
      <c r="D116" s="42"/>
      <c r="E116" s="42">
        <v>3920</v>
      </c>
      <c r="F116" s="43"/>
    </row>
    <row r="117" spans="1:6" ht="33.75">
      <c r="A117" s="41" t="s">
        <v>231</v>
      </c>
      <c r="B117" s="26" t="s">
        <v>232</v>
      </c>
      <c r="C117" s="24" t="str">
        <f t="shared" si="6"/>
        <v>000 2 18 05000 05 0000 180</v>
      </c>
      <c r="D117" s="42"/>
      <c r="E117" s="42">
        <v>3920</v>
      </c>
      <c r="F117" s="43"/>
    </row>
    <row r="118" spans="1:6" ht="45">
      <c r="A118" s="41" t="s">
        <v>233</v>
      </c>
      <c r="B118" s="26" t="s">
        <v>234</v>
      </c>
      <c r="C118" s="24" t="str">
        <f t="shared" si="6"/>
        <v>000 2 18 05010 05 0000 180</v>
      </c>
      <c r="D118" s="42"/>
      <c r="E118" s="42">
        <v>3920</v>
      </c>
      <c r="F118" s="43"/>
    </row>
    <row r="119" spans="1:6" ht="56.25">
      <c r="A119" s="41" t="s">
        <v>235</v>
      </c>
      <c r="B119" s="26" t="s">
        <v>236</v>
      </c>
      <c r="C119" s="24" t="str">
        <f t="shared" si="6"/>
        <v>000 2 19 00000 00 0000 000</v>
      </c>
      <c r="D119" s="42"/>
      <c r="E119" s="42">
        <v>-565601.81</v>
      </c>
      <c r="F119" s="43"/>
    </row>
    <row r="120" spans="1:6" ht="56.25">
      <c r="A120" s="41" t="s">
        <v>237</v>
      </c>
      <c r="B120" s="26" t="s">
        <v>238</v>
      </c>
      <c r="C120" s="24" t="str">
        <f t="shared" si="6"/>
        <v>000 2 19 05000 05 0000 151</v>
      </c>
      <c r="D120" s="42"/>
      <c r="E120" s="42">
        <v>-565601.81</v>
      </c>
      <c r="F120" s="43"/>
    </row>
    <row r="121" spans="1:5" ht="12.75">
      <c r="A121" s="25"/>
      <c r="B121" s="17"/>
      <c r="C121" s="19"/>
      <c r="D121" s="13"/>
      <c r="E121" s="14"/>
    </row>
  </sheetData>
  <sheetProtection/>
  <mergeCells count="4">
    <mergeCell ref="A1:F1"/>
    <mergeCell ref="A2:E2"/>
    <mergeCell ref="A3:A4"/>
    <mergeCell ref="B3:C4"/>
  </mergeCells>
  <printOptions/>
  <pageMargins left="0.3937007874015748" right="0.1968503937007874" top="0.15748031496062992" bottom="0.1968503937007874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5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6.625" style="0" customWidth="1"/>
    <col min="2" max="2" width="15.75390625" style="0" hidden="1" customWidth="1"/>
    <col min="3" max="3" width="22.125" style="0" customWidth="1"/>
    <col min="4" max="4" width="13.75390625" style="0" customWidth="1"/>
    <col min="5" max="5" width="14.125" style="0" customWidth="1"/>
    <col min="6" max="6" width="15.00390625" style="0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4" ht="12.75">
      <c r="A2" s="2"/>
      <c r="B2" s="2"/>
      <c r="C2" s="2"/>
      <c r="D2" s="1"/>
    </row>
    <row r="3" spans="1:6" s="3" customFormat="1" ht="26.25" customHeight="1">
      <c r="A3" s="32" t="s">
        <v>1</v>
      </c>
      <c r="B3" s="34" t="s">
        <v>4</v>
      </c>
      <c r="C3" s="34" t="s">
        <v>7</v>
      </c>
      <c r="D3" s="23" t="s">
        <v>801</v>
      </c>
      <c r="E3" s="47" t="s">
        <v>2</v>
      </c>
      <c r="F3" s="50" t="s">
        <v>800</v>
      </c>
    </row>
    <row r="4" spans="1:6" s="3" customFormat="1" ht="33.75">
      <c r="A4" s="33"/>
      <c r="B4" s="36"/>
      <c r="C4" s="35"/>
      <c r="D4" s="15" t="s">
        <v>10</v>
      </c>
      <c r="E4" s="48" t="s">
        <v>10</v>
      </c>
      <c r="F4" s="15" t="s">
        <v>10</v>
      </c>
    </row>
    <row r="5" spans="1:6" s="3" customFormat="1" ht="12.75">
      <c r="A5" s="10">
        <v>1</v>
      </c>
      <c r="B5" s="11" t="s">
        <v>5</v>
      </c>
      <c r="C5" s="18">
        <v>2</v>
      </c>
      <c r="D5" s="12">
        <v>3</v>
      </c>
      <c r="E5" s="49">
        <v>4</v>
      </c>
      <c r="F5" s="44">
        <v>5</v>
      </c>
    </row>
    <row r="6" spans="1:5" s="3" customFormat="1" ht="12.75">
      <c r="A6" s="41" t="s">
        <v>239</v>
      </c>
      <c r="B6" s="26" t="s">
        <v>240</v>
      </c>
      <c r="C6" s="24" t="str">
        <f aca="true" t="shared" si="0" ref="C6:C60">IF(OR(LEFT(B6,5)="000 9",LEFT(B6,5)="000 7"),"X",B6)</f>
        <v>X</v>
      </c>
      <c r="D6" s="51"/>
      <c r="E6" s="55"/>
    </row>
    <row r="7" spans="1:6" s="3" customFormat="1" ht="12.75">
      <c r="A7" s="41" t="s">
        <v>241</v>
      </c>
      <c r="B7" s="26" t="s">
        <v>242</v>
      </c>
      <c r="C7" s="24" t="str">
        <f t="shared" si="0"/>
        <v>000 0100 0000000 000 000</v>
      </c>
      <c r="D7" s="52">
        <v>418521595.61</v>
      </c>
      <c r="E7" s="53">
        <v>199479413.66</v>
      </c>
      <c r="F7" s="54">
        <f>E7/D7*100</f>
        <v>47.66287229915973</v>
      </c>
    </row>
    <row r="8" spans="1:6" s="3" customFormat="1" ht="12.75">
      <c r="A8" s="41" t="s">
        <v>243</v>
      </c>
      <c r="B8" s="26" t="s">
        <v>244</v>
      </c>
      <c r="C8" s="24" t="str">
        <f t="shared" si="0"/>
        <v>000 0100 0000000 000 200</v>
      </c>
      <c r="D8" s="52">
        <v>47583245.18</v>
      </c>
      <c r="E8" s="53">
        <v>21356062.59</v>
      </c>
      <c r="F8" s="54">
        <f aca="true" t="shared" si="1" ref="F8:F62">E8/D8*100</f>
        <v>44.88147563120872</v>
      </c>
    </row>
    <row r="9" spans="1:6" s="3" customFormat="1" ht="22.5">
      <c r="A9" s="41" t="s">
        <v>245</v>
      </c>
      <c r="B9" s="26" t="s">
        <v>246</v>
      </c>
      <c r="C9" s="24" t="str">
        <f t="shared" si="0"/>
        <v>000 0100 0000000 000 210</v>
      </c>
      <c r="D9" s="52">
        <v>45398205.06</v>
      </c>
      <c r="E9" s="53">
        <v>19996443.4</v>
      </c>
      <c r="F9" s="54">
        <f t="shared" si="1"/>
        <v>44.046770953988016</v>
      </c>
    </row>
    <row r="10" spans="1:6" s="3" customFormat="1" ht="12.75">
      <c r="A10" s="41" t="s">
        <v>247</v>
      </c>
      <c r="B10" s="26" t="s">
        <v>248</v>
      </c>
      <c r="C10" s="24" t="str">
        <f t="shared" si="0"/>
        <v>000 0100 0000000 000 211</v>
      </c>
      <c r="D10" s="52">
        <v>33116569</v>
      </c>
      <c r="E10" s="53">
        <v>14012307.93</v>
      </c>
      <c r="F10" s="54">
        <f t="shared" si="1"/>
        <v>42.31207626007392</v>
      </c>
    </row>
    <row r="11" spans="1:6" s="3" customFormat="1" ht="12.75">
      <c r="A11" s="41" t="s">
        <v>249</v>
      </c>
      <c r="B11" s="26" t="s">
        <v>250</v>
      </c>
      <c r="C11" s="24" t="str">
        <f t="shared" si="0"/>
        <v>000 0100 0000000 000 212</v>
      </c>
      <c r="D11" s="52">
        <v>24991521</v>
      </c>
      <c r="E11" s="53">
        <v>11092605.68</v>
      </c>
      <c r="F11" s="54">
        <f t="shared" si="1"/>
        <v>44.38547649820913</v>
      </c>
    </row>
    <row r="12" spans="1:6" s="3" customFormat="1" ht="22.5">
      <c r="A12" s="41" t="s">
        <v>251</v>
      </c>
      <c r="B12" s="26" t="s">
        <v>252</v>
      </c>
      <c r="C12" s="24" t="str">
        <f t="shared" si="0"/>
        <v>000 0100 0000000 000 213</v>
      </c>
      <c r="D12" s="52">
        <v>538019</v>
      </c>
      <c r="E12" s="53">
        <v>265830.59</v>
      </c>
      <c r="F12" s="54">
        <f t="shared" si="1"/>
        <v>49.40914540192819</v>
      </c>
    </row>
    <row r="13" spans="1:6" s="3" customFormat="1" ht="12.75">
      <c r="A13" s="41" t="s">
        <v>253</v>
      </c>
      <c r="B13" s="26" t="s">
        <v>254</v>
      </c>
      <c r="C13" s="24" t="str">
        <f t="shared" si="0"/>
        <v>000 0100 0000000 000 220</v>
      </c>
      <c r="D13" s="52">
        <v>7587029</v>
      </c>
      <c r="E13" s="53">
        <v>2653871.66</v>
      </c>
      <c r="F13" s="54">
        <f t="shared" si="1"/>
        <v>34.97906308253205</v>
      </c>
    </row>
    <row r="14" spans="1:6" s="3" customFormat="1" ht="12.75">
      <c r="A14" s="41" t="s">
        <v>255</v>
      </c>
      <c r="B14" s="26" t="s">
        <v>256</v>
      </c>
      <c r="C14" s="24" t="str">
        <f t="shared" si="0"/>
        <v>000 0100 0000000 000 221</v>
      </c>
      <c r="D14" s="52">
        <v>9322337.06</v>
      </c>
      <c r="E14" s="53">
        <v>4427583.06</v>
      </c>
      <c r="F14" s="54">
        <f t="shared" si="1"/>
        <v>47.494346444495534</v>
      </c>
    </row>
    <row r="15" spans="1:6" s="3" customFormat="1" ht="12.75">
      <c r="A15" s="41" t="s">
        <v>257</v>
      </c>
      <c r="B15" s="26" t="s">
        <v>258</v>
      </c>
      <c r="C15" s="24" t="str">
        <f t="shared" si="0"/>
        <v>000 0100 0000000 000 222</v>
      </c>
      <c r="D15" s="52">
        <v>702021.85</v>
      </c>
      <c r="E15" s="53">
        <v>524308.05</v>
      </c>
      <c r="F15" s="54">
        <f t="shared" si="1"/>
        <v>74.68543179959428</v>
      </c>
    </row>
    <row r="16" spans="1:6" s="3" customFormat="1" ht="12.75">
      <c r="A16" s="41" t="s">
        <v>259</v>
      </c>
      <c r="B16" s="26" t="s">
        <v>260</v>
      </c>
      <c r="C16" s="24" t="str">
        <f t="shared" si="0"/>
        <v>000 0100 0000000 000 223</v>
      </c>
      <c r="D16" s="52">
        <v>173478.15</v>
      </c>
      <c r="E16" s="53">
        <v>48527.8</v>
      </c>
      <c r="F16" s="54">
        <f t="shared" si="1"/>
        <v>27.973436424126035</v>
      </c>
    </row>
    <row r="17" spans="1:6" s="3" customFormat="1" ht="22.5">
      <c r="A17" s="41" t="s">
        <v>261</v>
      </c>
      <c r="B17" s="26" t="s">
        <v>262</v>
      </c>
      <c r="C17" s="24" t="str">
        <f t="shared" si="0"/>
        <v>000 0100 0000000 000 224</v>
      </c>
      <c r="D17" s="52">
        <v>2178100</v>
      </c>
      <c r="E17" s="53">
        <v>547886.93</v>
      </c>
      <c r="F17" s="54">
        <f t="shared" si="1"/>
        <v>25.154351499012904</v>
      </c>
    </row>
    <row r="18" spans="1:6" s="3" customFormat="1" ht="22.5">
      <c r="A18" s="41" t="s">
        <v>263</v>
      </c>
      <c r="B18" s="26" t="s">
        <v>264</v>
      </c>
      <c r="C18" s="24" t="str">
        <f t="shared" si="0"/>
        <v>000 0100 0000000 000 225</v>
      </c>
      <c r="D18" s="52">
        <v>16000</v>
      </c>
      <c r="E18" s="53">
        <v>15000</v>
      </c>
      <c r="F18" s="54">
        <f t="shared" si="1"/>
        <v>93.75</v>
      </c>
    </row>
    <row r="19" spans="1:6" s="3" customFormat="1" ht="12.75">
      <c r="A19" s="41" t="s">
        <v>265</v>
      </c>
      <c r="B19" s="26" t="s">
        <v>266</v>
      </c>
      <c r="C19" s="24" t="str">
        <f t="shared" si="0"/>
        <v>000 0100 0000000 000 226</v>
      </c>
      <c r="D19" s="52">
        <v>666395</v>
      </c>
      <c r="E19" s="53">
        <v>447785.67</v>
      </c>
      <c r="F19" s="54">
        <f t="shared" si="1"/>
        <v>67.19523255726708</v>
      </c>
    </row>
    <row r="20" spans="1:6" s="3" customFormat="1" ht="22.5">
      <c r="A20" s="41" t="s">
        <v>267</v>
      </c>
      <c r="B20" s="26" t="s">
        <v>268</v>
      </c>
      <c r="C20" s="24" t="str">
        <f t="shared" si="0"/>
        <v>000 0100 0000000 000 250</v>
      </c>
      <c r="D20" s="52">
        <v>5586342.06</v>
      </c>
      <c r="E20" s="53">
        <v>2844074.61</v>
      </c>
      <c r="F20" s="54">
        <f t="shared" si="1"/>
        <v>50.91121487823823</v>
      </c>
    </row>
    <row r="21" spans="1:6" s="3" customFormat="1" ht="22.5">
      <c r="A21" s="41" t="s">
        <v>271</v>
      </c>
      <c r="B21" s="26" t="s">
        <v>272</v>
      </c>
      <c r="C21" s="24" t="str">
        <f t="shared" si="0"/>
        <v>000 0100 0000000 000 262</v>
      </c>
      <c r="D21" s="52">
        <v>80481</v>
      </c>
      <c r="E21" s="53"/>
      <c r="F21" s="54">
        <f t="shared" si="1"/>
        <v>0</v>
      </c>
    </row>
    <row r="22" spans="1:6" s="3" customFormat="1" ht="45">
      <c r="A22" s="41" t="s">
        <v>273</v>
      </c>
      <c r="B22" s="26" t="s">
        <v>274</v>
      </c>
      <c r="C22" s="24" t="str">
        <f t="shared" si="0"/>
        <v>000 0100 0000000 000 263</v>
      </c>
      <c r="D22" s="52">
        <v>80481</v>
      </c>
      <c r="E22" s="53"/>
      <c r="F22" s="54">
        <f t="shared" si="1"/>
        <v>0</v>
      </c>
    </row>
    <row r="23" spans="1:6" s="3" customFormat="1" ht="22.5">
      <c r="A23" s="41" t="s">
        <v>276</v>
      </c>
      <c r="B23" s="26" t="s">
        <v>277</v>
      </c>
      <c r="C23" s="24" t="str">
        <f t="shared" si="0"/>
        <v>000 0100 0000000 000 300</v>
      </c>
      <c r="D23" s="52">
        <v>2878818</v>
      </c>
      <c r="E23" s="53">
        <v>1556552.41</v>
      </c>
      <c r="F23" s="54">
        <f t="shared" si="1"/>
        <v>54.069149560687755</v>
      </c>
    </row>
    <row r="24" spans="1:6" s="3" customFormat="1" ht="22.5">
      <c r="A24" s="41" t="s">
        <v>278</v>
      </c>
      <c r="B24" s="26" t="s">
        <v>279</v>
      </c>
      <c r="C24" s="24" t="str">
        <f t="shared" si="0"/>
        <v>000 0100 0000000 000 310</v>
      </c>
      <c r="D24" s="52">
        <v>2185040.12</v>
      </c>
      <c r="E24" s="53">
        <v>1359619.19</v>
      </c>
      <c r="F24" s="54">
        <f t="shared" si="1"/>
        <v>62.22399202445765</v>
      </c>
    </row>
    <row r="25" spans="1:6" s="3" customFormat="1" ht="22.5">
      <c r="A25" s="41" t="s">
        <v>280</v>
      </c>
      <c r="B25" s="26" t="s">
        <v>281</v>
      </c>
      <c r="C25" s="24" t="str">
        <f t="shared" si="0"/>
        <v>000 0100 0000000 000 340</v>
      </c>
      <c r="D25" s="52">
        <v>383857.17</v>
      </c>
      <c r="E25" s="53">
        <v>206960</v>
      </c>
      <c r="F25" s="54">
        <f t="shared" si="1"/>
        <v>53.915887516182124</v>
      </c>
    </row>
    <row r="26" spans="1:6" s="3" customFormat="1" ht="67.5">
      <c r="A26" s="41" t="s">
        <v>282</v>
      </c>
      <c r="B26" s="26" t="s">
        <v>283</v>
      </c>
      <c r="C26" s="24" t="str">
        <f t="shared" si="0"/>
        <v>000 0103 0000000 000 000</v>
      </c>
      <c r="D26" s="52">
        <v>1801182.95</v>
      </c>
      <c r="E26" s="53">
        <v>1152659.19</v>
      </c>
      <c r="F26" s="54">
        <f t="shared" si="1"/>
        <v>63.994564794209275</v>
      </c>
    </row>
    <row r="27" spans="1:6" s="3" customFormat="1" ht="12.75">
      <c r="A27" s="41" t="s">
        <v>243</v>
      </c>
      <c r="B27" s="26" t="s">
        <v>284</v>
      </c>
      <c r="C27" s="24" t="str">
        <f t="shared" si="0"/>
        <v>000 0103 0000000 000 200</v>
      </c>
      <c r="D27" s="52">
        <v>3984634.63</v>
      </c>
      <c r="E27" s="53">
        <v>1656638.84</v>
      </c>
      <c r="F27" s="54">
        <f t="shared" si="1"/>
        <v>41.57567741662678</v>
      </c>
    </row>
    <row r="28" spans="1:6" s="3" customFormat="1" ht="22.5">
      <c r="A28" s="41" t="s">
        <v>245</v>
      </c>
      <c r="B28" s="26" t="s">
        <v>285</v>
      </c>
      <c r="C28" s="24" t="str">
        <f t="shared" si="0"/>
        <v>000 0103 0000000 000 210</v>
      </c>
      <c r="D28" s="52">
        <v>3842500</v>
      </c>
      <c r="E28" s="53">
        <v>1588488.84</v>
      </c>
      <c r="F28" s="54">
        <f t="shared" si="1"/>
        <v>41.339982823682504</v>
      </c>
    </row>
    <row r="29" spans="1:6" s="3" customFormat="1" ht="12.75">
      <c r="A29" s="41" t="s">
        <v>247</v>
      </c>
      <c r="B29" s="26" t="s">
        <v>286</v>
      </c>
      <c r="C29" s="24" t="str">
        <f t="shared" si="0"/>
        <v>000 0103 0000000 000 211</v>
      </c>
      <c r="D29" s="52">
        <v>2831000</v>
      </c>
      <c r="E29" s="53">
        <v>1261716.63</v>
      </c>
      <c r="F29" s="54">
        <f t="shared" si="1"/>
        <v>44.567878134934645</v>
      </c>
    </row>
    <row r="30" spans="1:6" s="3" customFormat="1" ht="12.75">
      <c r="A30" s="41" t="s">
        <v>249</v>
      </c>
      <c r="B30" s="26" t="s">
        <v>287</v>
      </c>
      <c r="C30" s="24" t="str">
        <f t="shared" si="0"/>
        <v>000 0103 0000000 000 212</v>
      </c>
      <c r="D30" s="52">
        <v>2064000</v>
      </c>
      <c r="E30" s="53">
        <v>946574.42</v>
      </c>
      <c r="F30" s="54">
        <f t="shared" si="1"/>
        <v>45.86116375968993</v>
      </c>
    </row>
    <row r="31" spans="1:6" s="3" customFormat="1" ht="22.5">
      <c r="A31" s="41" t="s">
        <v>251</v>
      </c>
      <c r="B31" s="26" t="s">
        <v>288</v>
      </c>
      <c r="C31" s="24" t="str">
        <f t="shared" si="0"/>
        <v>000 0103 0000000 000 213</v>
      </c>
      <c r="D31" s="52">
        <v>141500</v>
      </c>
      <c r="E31" s="53">
        <v>57690</v>
      </c>
      <c r="F31" s="54">
        <f t="shared" si="1"/>
        <v>40.77031802120141</v>
      </c>
    </row>
    <row r="32" spans="1:6" s="3" customFormat="1" ht="12.75">
      <c r="A32" s="41" t="s">
        <v>253</v>
      </c>
      <c r="B32" s="26" t="s">
        <v>289</v>
      </c>
      <c r="C32" s="24" t="str">
        <f t="shared" si="0"/>
        <v>000 0103 0000000 000 220</v>
      </c>
      <c r="D32" s="52">
        <v>625500</v>
      </c>
      <c r="E32" s="53">
        <v>257452.21</v>
      </c>
      <c r="F32" s="54">
        <f t="shared" si="1"/>
        <v>41.15942605915268</v>
      </c>
    </row>
    <row r="33" spans="1:6" s="3" customFormat="1" ht="12.75">
      <c r="A33" s="41" t="s">
        <v>255</v>
      </c>
      <c r="B33" s="26" t="s">
        <v>290</v>
      </c>
      <c r="C33" s="24" t="str">
        <f t="shared" si="0"/>
        <v>000 0103 0000000 000 221</v>
      </c>
      <c r="D33" s="52">
        <v>969500</v>
      </c>
      <c r="E33" s="53">
        <v>315247.21</v>
      </c>
      <c r="F33" s="54">
        <f t="shared" si="1"/>
        <v>32.51647343991749</v>
      </c>
    </row>
    <row r="34" spans="1:6" s="3" customFormat="1" ht="12.75">
      <c r="A34" s="41" t="s">
        <v>257</v>
      </c>
      <c r="B34" s="26" t="s">
        <v>291</v>
      </c>
      <c r="C34" s="24" t="str">
        <f t="shared" si="0"/>
        <v>000 0103 0000000 000 222</v>
      </c>
      <c r="D34" s="52">
        <v>120600</v>
      </c>
      <c r="E34" s="53">
        <v>35644.74</v>
      </c>
      <c r="F34" s="54">
        <f t="shared" si="1"/>
        <v>29.556169154228858</v>
      </c>
    </row>
    <row r="35" spans="1:6" s="3" customFormat="1" ht="22.5">
      <c r="A35" s="41" t="s">
        <v>263</v>
      </c>
      <c r="B35" s="26" t="s">
        <v>292</v>
      </c>
      <c r="C35" s="24" t="str">
        <f t="shared" si="0"/>
        <v>000 0103 0000000 000 225</v>
      </c>
      <c r="D35" s="52">
        <v>73900</v>
      </c>
      <c r="E35" s="53">
        <v>11850</v>
      </c>
      <c r="F35" s="54">
        <f t="shared" si="1"/>
        <v>16.035182679296348</v>
      </c>
    </row>
    <row r="36" spans="1:6" s="3" customFormat="1" ht="12.75">
      <c r="A36" s="41" t="s">
        <v>265</v>
      </c>
      <c r="B36" s="26" t="s">
        <v>293</v>
      </c>
      <c r="C36" s="24" t="str">
        <f t="shared" si="0"/>
        <v>000 0103 0000000 000 226</v>
      </c>
      <c r="D36" s="52">
        <v>77600</v>
      </c>
      <c r="E36" s="53">
        <v>7850</v>
      </c>
      <c r="F36" s="54">
        <f t="shared" si="1"/>
        <v>10.1159793814433</v>
      </c>
    </row>
    <row r="37" spans="1:6" s="3" customFormat="1" ht="22.5">
      <c r="A37" s="41" t="s">
        <v>267</v>
      </c>
      <c r="B37" s="26" t="s">
        <v>294</v>
      </c>
      <c r="C37" s="24" t="str">
        <f t="shared" si="0"/>
        <v>000 0103 0000000 000 250</v>
      </c>
      <c r="D37" s="52">
        <v>697400</v>
      </c>
      <c r="E37" s="53">
        <v>259902.47</v>
      </c>
      <c r="F37" s="54">
        <f t="shared" si="1"/>
        <v>37.26734585603671</v>
      </c>
    </row>
    <row r="38" spans="1:6" s="3" customFormat="1" ht="22.5">
      <c r="A38" s="41" t="s">
        <v>276</v>
      </c>
      <c r="B38" s="26" t="s">
        <v>295</v>
      </c>
      <c r="C38" s="24" t="str">
        <f t="shared" si="0"/>
        <v>000 0103 0000000 000 300</v>
      </c>
      <c r="D38" s="52">
        <v>42000</v>
      </c>
      <c r="E38" s="53">
        <v>11525</v>
      </c>
      <c r="F38" s="54">
        <f t="shared" si="1"/>
        <v>27.440476190476193</v>
      </c>
    </row>
    <row r="39" spans="1:6" s="3" customFormat="1" ht="22.5">
      <c r="A39" s="41" t="s">
        <v>278</v>
      </c>
      <c r="B39" s="26" t="s">
        <v>296</v>
      </c>
      <c r="C39" s="24" t="str">
        <f t="shared" si="0"/>
        <v>000 0103 0000000 000 310</v>
      </c>
      <c r="D39" s="52">
        <v>142134.63</v>
      </c>
      <c r="E39" s="53">
        <v>68150</v>
      </c>
      <c r="F39" s="54">
        <f t="shared" si="1"/>
        <v>47.94749879040737</v>
      </c>
    </row>
    <row r="40" spans="1:6" s="3" customFormat="1" ht="22.5">
      <c r="A40" s="41" t="s">
        <v>280</v>
      </c>
      <c r="B40" s="26" t="s">
        <v>297</v>
      </c>
      <c r="C40" s="24" t="str">
        <f t="shared" si="0"/>
        <v>000 0103 0000000 000 340</v>
      </c>
      <c r="D40" s="52">
        <v>48414.63</v>
      </c>
      <c r="E40" s="53">
        <v>24930</v>
      </c>
      <c r="F40" s="54">
        <f t="shared" si="1"/>
        <v>51.492699624059924</v>
      </c>
    </row>
    <row r="41" spans="1:6" s="3" customFormat="1" ht="90">
      <c r="A41" s="41" t="s">
        <v>298</v>
      </c>
      <c r="B41" s="26" t="s">
        <v>299</v>
      </c>
      <c r="C41" s="24" t="str">
        <f t="shared" si="0"/>
        <v>000 0104 0000000 000 000</v>
      </c>
      <c r="D41" s="52">
        <v>93720</v>
      </c>
      <c r="E41" s="53">
        <v>43220</v>
      </c>
      <c r="F41" s="54">
        <f t="shared" si="1"/>
        <v>46.11609048228766</v>
      </c>
    </row>
    <row r="42" spans="1:6" s="3" customFormat="1" ht="12.75">
      <c r="A42" s="41" t="s">
        <v>243</v>
      </c>
      <c r="B42" s="26" t="s">
        <v>300</v>
      </c>
      <c r="C42" s="24" t="str">
        <f t="shared" si="0"/>
        <v>000 0104 0000000 000 200</v>
      </c>
      <c r="D42" s="52">
        <v>18097200</v>
      </c>
      <c r="E42" s="53">
        <v>7260305.13</v>
      </c>
      <c r="F42" s="54">
        <f t="shared" si="1"/>
        <v>40.11838919832903</v>
      </c>
    </row>
    <row r="43" spans="1:6" s="3" customFormat="1" ht="22.5">
      <c r="A43" s="41" t="s">
        <v>245</v>
      </c>
      <c r="B43" s="26" t="s">
        <v>301</v>
      </c>
      <c r="C43" s="24" t="str">
        <f t="shared" si="0"/>
        <v>000 0104 0000000 000 210</v>
      </c>
      <c r="D43" s="52">
        <v>17975200</v>
      </c>
      <c r="E43" s="53">
        <v>7148805.13</v>
      </c>
      <c r="F43" s="54">
        <f t="shared" si="1"/>
        <v>39.770378799679555</v>
      </c>
    </row>
    <row r="44" spans="1:6" s="3" customFormat="1" ht="12.75">
      <c r="A44" s="41" t="s">
        <v>247</v>
      </c>
      <c r="B44" s="26" t="s">
        <v>302</v>
      </c>
      <c r="C44" s="24" t="str">
        <f t="shared" si="0"/>
        <v>000 0104 0000000 000 211</v>
      </c>
      <c r="D44" s="52">
        <v>17567700</v>
      </c>
      <c r="E44" s="53">
        <v>6803238.44</v>
      </c>
      <c r="F44" s="54">
        <f t="shared" si="1"/>
        <v>38.725834571400924</v>
      </c>
    </row>
    <row r="45" spans="1:6" s="3" customFormat="1" ht="12.75">
      <c r="A45" s="41" t="s">
        <v>249</v>
      </c>
      <c r="B45" s="26" t="s">
        <v>303</v>
      </c>
      <c r="C45" s="24" t="str">
        <f t="shared" si="0"/>
        <v>000 0104 0000000 000 212</v>
      </c>
      <c r="D45" s="52">
        <v>13373800</v>
      </c>
      <c r="E45" s="53">
        <v>5412265.53</v>
      </c>
      <c r="F45" s="54">
        <f t="shared" si="1"/>
        <v>40.469167551481256</v>
      </c>
    </row>
    <row r="46" spans="1:6" s="3" customFormat="1" ht="22.5">
      <c r="A46" s="41" t="s">
        <v>251</v>
      </c>
      <c r="B46" s="26" t="s">
        <v>304</v>
      </c>
      <c r="C46" s="24" t="str">
        <f t="shared" si="0"/>
        <v>000 0104 0000000 000 213</v>
      </c>
      <c r="D46" s="52">
        <v>155000</v>
      </c>
      <c r="E46" s="53">
        <v>132230.14</v>
      </c>
      <c r="F46" s="54">
        <f t="shared" si="1"/>
        <v>85.30976774193549</v>
      </c>
    </row>
    <row r="47" spans="1:6" s="3" customFormat="1" ht="12.75">
      <c r="A47" s="41" t="s">
        <v>253</v>
      </c>
      <c r="B47" s="26" t="s">
        <v>305</v>
      </c>
      <c r="C47" s="24" t="str">
        <f t="shared" si="0"/>
        <v>000 0104 0000000 000 220</v>
      </c>
      <c r="D47" s="52">
        <v>4038900</v>
      </c>
      <c r="E47" s="53">
        <v>1258742.77</v>
      </c>
      <c r="F47" s="54">
        <f t="shared" si="1"/>
        <v>31.165484909257472</v>
      </c>
    </row>
    <row r="48" spans="1:6" s="3" customFormat="1" ht="12.75">
      <c r="A48" s="41" t="s">
        <v>255</v>
      </c>
      <c r="B48" s="26" t="s">
        <v>306</v>
      </c>
      <c r="C48" s="24" t="str">
        <f t="shared" si="0"/>
        <v>000 0104 0000000 000 221</v>
      </c>
      <c r="D48" s="52">
        <v>328500</v>
      </c>
      <c r="E48" s="53">
        <v>273900.69</v>
      </c>
      <c r="F48" s="54">
        <f t="shared" si="1"/>
        <v>83.37920547945205</v>
      </c>
    </row>
    <row r="49" spans="1:6" s="3" customFormat="1" ht="12.75">
      <c r="A49" s="41" t="s">
        <v>257</v>
      </c>
      <c r="B49" s="26" t="s">
        <v>307</v>
      </c>
      <c r="C49" s="24" t="str">
        <f t="shared" si="0"/>
        <v>000 0104 0000000 000 222</v>
      </c>
      <c r="D49" s="52">
        <v>47421.85</v>
      </c>
      <c r="E49" s="53">
        <v>26221.85</v>
      </c>
      <c r="F49" s="54">
        <f t="shared" si="1"/>
        <v>55.2948693482013</v>
      </c>
    </row>
    <row r="50" spans="1:6" s="3" customFormat="1" ht="12.75">
      <c r="A50" s="41" t="s">
        <v>259</v>
      </c>
      <c r="B50" s="26" t="s">
        <v>308</v>
      </c>
      <c r="C50" s="24" t="str">
        <f t="shared" si="0"/>
        <v>000 0104 0000000 000 223</v>
      </c>
      <c r="D50" s="52">
        <v>22578.15</v>
      </c>
      <c r="E50" s="53">
        <v>12000</v>
      </c>
      <c r="F50" s="54">
        <f t="shared" si="1"/>
        <v>53.1487300775307</v>
      </c>
    </row>
    <row r="51" spans="1:6" s="3" customFormat="1" ht="22.5">
      <c r="A51" s="41" t="s">
        <v>263</v>
      </c>
      <c r="B51" s="26" t="s">
        <v>309</v>
      </c>
      <c r="C51" s="24" t="str">
        <f t="shared" si="0"/>
        <v>000 0104 0000000 000 225</v>
      </c>
      <c r="D51" s="52">
        <v>15000</v>
      </c>
      <c r="E51" s="53">
        <v>15000</v>
      </c>
      <c r="F51" s="54">
        <f t="shared" si="1"/>
        <v>100</v>
      </c>
    </row>
    <row r="52" spans="1:6" s="3" customFormat="1" ht="12.75">
      <c r="A52" s="41" t="s">
        <v>265</v>
      </c>
      <c r="B52" s="26" t="s">
        <v>310</v>
      </c>
      <c r="C52" s="24" t="str">
        <f t="shared" si="0"/>
        <v>000 0104 0000000 000 226</v>
      </c>
      <c r="D52" s="52">
        <v>20000</v>
      </c>
      <c r="E52" s="53">
        <v>1400</v>
      </c>
      <c r="F52" s="54">
        <f t="shared" si="1"/>
        <v>7.000000000000001</v>
      </c>
    </row>
    <row r="53" spans="1:6" s="3" customFormat="1" ht="12.75">
      <c r="A53" s="41" t="s">
        <v>270</v>
      </c>
      <c r="B53" s="26" t="s">
        <v>311</v>
      </c>
      <c r="C53" s="24" t="str">
        <f t="shared" si="0"/>
        <v>000 0104 0000000 000 260</v>
      </c>
      <c r="D53" s="52">
        <v>223500</v>
      </c>
      <c r="E53" s="53">
        <v>219278.84</v>
      </c>
      <c r="F53" s="54">
        <f t="shared" si="1"/>
        <v>98.11133780760626</v>
      </c>
    </row>
    <row r="54" spans="1:6" s="3" customFormat="1" ht="22.5">
      <c r="A54" s="41" t="s">
        <v>276</v>
      </c>
      <c r="B54" s="26" t="s">
        <v>312</v>
      </c>
      <c r="C54" s="24" t="str">
        <f t="shared" si="0"/>
        <v>000 0104 0000000 000 300</v>
      </c>
      <c r="D54" s="52">
        <v>79000</v>
      </c>
      <c r="E54" s="53">
        <v>71666</v>
      </c>
      <c r="F54" s="54">
        <f t="shared" si="1"/>
        <v>90.71645569620253</v>
      </c>
    </row>
    <row r="55" spans="1:6" s="3" customFormat="1" ht="22.5">
      <c r="A55" s="41" t="s">
        <v>278</v>
      </c>
      <c r="B55" s="26" t="s">
        <v>313</v>
      </c>
      <c r="C55" s="24" t="str">
        <f t="shared" si="0"/>
        <v>000 0104 0000000 000 310</v>
      </c>
      <c r="D55" s="52">
        <v>122000</v>
      </c>
      <c r="E55" s="53">
        <v>111500</v>
      </c>
      <c r="F55" s="54">
        <f t="shared" si="1"/>
        <v>91.39344262295081</v>
      </c>
    </row>
    <row r="56" spans="1:6" s="3" customFormat="1" ht="22.5">
      <c r="A56" s="41" t="s">
        <v>280</v>
      </c>
      <c r="B56" s="26" t="s">
        <v>314</v>
      </c>
      <c r="C56" s="24" t="str">
        <f t="shared" si="0"/>
        <v>000 0104 0000000 000 340</v>
      </c>
      <c r="D56" s="52">
        <v>110000</v>
      </c>
      <c r="E56" s="53">
        <v>103500</v>
      </c>
      <c r="F56" s="54">
        <f t="shared" si="1"/>
        <v>94.0909090909091</v>
      </c>
    </row>
    <row r="57" spans="1:6" s="3" customFormat="1" ht="56.25">
      <c r="A57" s="41" t="s">
        <v>315</v>
      </c>
      <c r="B57" s="26" t="s">
        <v>316</v>
      </c>
      <c r="C57" s="24" t="str">
        <f t="shared" si="0"/>
        <v>000 0106 0000000 000 000</v>
      </c>
      <c r="D57" s="52">
        <v>12000</v>
      </c>
      <c r="E57" s="53">
        <v>8000</v>
      </c>
      <c r="F57" s="54">
        <f t="shared" si="1"/>
        <v>66.66666666666666</v>
      </c>
    </row>
    <row r="58" spans="1:6" s="3" customFormat="1" ht="12.75">
      <c r="A58" s="41" t="s">
        <v>243</v>
      </c>
      <c r="B58" s="26" t="s">
        <v>317</v>
      </c>
      <c r="C58" s="24" t="str">
        <f t="shared" si="0"/>
        <v>000 0106 0000000 000 200</v>
      </c>
      <c r="D58" s="52">
        <v>4398942.54</v>
      </c>
      <c r="E58" s="53">
        <v>1705736.12</v>
      </c>
      <c r="F58" s="54">
        <f t="shared" si="1"/>
        <v>38.77604911838653</v>
      </c>
    </row>
    <row r="59" spans="1:6" s="3" customFormat="1" ht="22.5">
      <c r="A59" s="41" t="s">
        <v>245</v>
      </c>
      <c r="B59" s="26" t="s">
        <v>318</v>
      </c>
      <c r="C59" s="24" t="str">
        <f t="shared" si="0"/>
        <v>000 0106 0000000 000 210</v>
      </c>
      <c r="D59" s="52">
        <v>4273500</v>
      </c>
      <c r="E59" s="53">
        <v>1703656.12</v>
      </c>
      <c r="F59" s="54">
        <f t="shared" si="1"/>
        <v>39.865593073593075</v>
      </c>
    </row>
    <row r="60" spans="1:6" s="3" customFormat="1" ht="12.75">
      <c r="A60" s="41" t="s">
        <v>247</v>
      </c>
      <c r="B60" s="26" t="s">
        <v>319</v>
      </c>
      <c r="C60" s="24" t="str">
        <f t="shared" si="0"/>
        <v>000 0106 0000000 000 211</v>
      </c>
      <c r="D60" s="52">
        <v>4038000</v>
      </c>
      <c r="E60" s="53">
        <v>1702406.12</v>
      </c>
      <c r="F60" s="54">
        <f t="shared" si="1"/>
        <v>42.15963645368995</v>
      </c>
    </row>
    <row r="61" spans="1:6" s="3" customFormat="1" ht="12.75">
      <c r="A61" s="41" t="s">
        <v>249</v>
      </c>
      <c r="B61" s="26" t="s">
        <v>320</v>
      </c>
      <c r="C61" s="24" t="str">
        <f aca="true" t="shared" si="2" ref="C61:C107">IF(OR(LEFT(B61,5)="000 9",LEFT(B61,5)="000 7"),"X",B61)</f>
        <v>000 0106 0000000 000 212</v>
      </c>
      <c r="D61" s="52">
        <v>3010000</v>
      </c>
      <c r="E61" s="53">
        <v>1338851.07</v>
      </c>
      <c r="F61" s="54">
        <f t="shared" si="1"/>
        <v>44.48010199335549</v>
      </c>
    </row>
    <row r="62" spans="1:6" s="3" customFormat="1" ht="22.5">
      <c r="A62" s="41" t="s">
        <v>251</v>
      </c>
      <c r="B62" s="26" t="s">
        <v>321</v>
      </c>
      <c r="C62" s="24" t="str">
        <f t="shared" si="2"/>
        <v>000 0106 0000000 000 213</v>
      </c>
      <c r="D62" s="52">
        <v>119000</v>
      </c>
      <c r="E62" s="53">
        <v>43373.45</v>
      </c>
      <c r="F62" s="54">
        <f t="shared" si="1"/>
        <v>36.44827731092437</v>
      </c>
    </row>
    <row r="63" spans="1:6" s="3" customFormat="1" ht="12.75">
      <c r="A63" s="41" t="s">
        <v>253</v>
      </c>
      <c r="B63" s="26" t="s">
        <v>322</v>
      </c>
      <c r="C63" s="24" t="str">
        <f t="shared" si="2"/>
        <v>000 0106 0000000 000 220</v>
      </c>
      <c r="D63" s="52">
        <v>909000</v>
      </c>
      <c r="E63" s="53">
        <v>320181.6</v>
      </c>
      <c r="F63" s="54">
        <f aca="true" t="shared" si="3" ref="F63:F109">E63/D63*100</f>
        <v>35.22349834983498</v>
      </c>
    </row>
    <row r="64" spans="1:6" s="3" customFormat="1" ht="12.75">
      <c r="A64" s="41" t="s">
        <v>257</v>
      </c>
      <c r="B64" s="26" t="s">
        <v>323</v>
      </c>
      <c r="C64" s="24" t="str">
        <f t="shared" si="2"/>
        <v>000 0106 0000000 000 222</v>
      </c>
      <c r="D64" s="52">
        <v>205000</v>
      </c>
      <c r="E64" s="53">
        <v>1250</v>
      </c>
      <c r="F64" s="54">
        <f t="shared" si="3"/>
        <v>0.6097560975609756</v>
      </c>
    </row>
    <row r="65" spans="1:6" s="3" customFormat="1" ht="12.75">
      <c r="A65" s="41" t="s">
        <v>270</v>
      </c>
      <c r="B65" s="26" t="s">
        <v>324</v>
      </c>
      <c r="C65" s="24" t="str">
        <f t="shared" si="2"/>
        <v>000 0106 0000000 000 260</v>
      </c>
      <c r="D65" s="52">
        <v>205000</v>
      </c>
      <c r="E65" s="53">
        <v>1250</v>
      </c>
      <c r="F65" s="54">
        <f t="shared" si="3"/>
        <v>0.6097560975609756</v>
      </c>
    </row>
    <row r="66" spans="1:6" s="3" customFormat="1" ht="22.5">
      <c r="A66" s="41" t="s">
        <v>271</v>
      </c>
      <c r="B66" s="26" t="s">
        <v>325</v>
      </c>
      <c r="C66" s="24" t="str">
        <f t="shared" si="2"/>
        <v>000 0106 0000000 000 262</v>
      </c>
      <c r="D66" s="52">
        <v>26000</v>
      </c>
      <c r="E66" s="53"/>
      <c r="F66" s="54">
        <f t="shared" si="3"/>
        <v>0</v>
      </c>
    </row>
    <row r="67" spans="1:6" s="3" customFormat="1" ht="12.75">
      <c r="A67" s="41" t="s">
        <v>275</v>
      </c>
      <c r="B67" s="26" t="s">
        <v>326</v>
      </c>
      <c r="C67" s="24" t="str">
        <f t="shared" si="2"/>
        <v>000 0106 0000000 000 290</v>
      </c>
      <c r="D67" s="52">
        <v>26000</v>
      </c>
      <c r="E67" s="53"/>
      <c r="F67" s="54">
        <f t="shared" si="3"/>
        <v>0</v>
      </c>
    </row>
    <row r="68" spans="1:6" s="3" customFormat="1" ht="22.5">
      <c r="A68" s="41" t="s">
        <v>276</v>
      </c>
      <c r="B68" s="26" t="s">
        <v>327</v>
      </c>
      <c r="C68" s="24" t="str">
        <f t="shared" si="2"/>
        <v>000 0106 0000000 000 300</v>
      </c>
      <c r="D68" s="52">
        <v>4500</v>
      </c>
      <c r="E68" s="53"/>
      <c r="F68" s="54">
        <f t="shared" si="3"/>
        <v>0</v>
      </c>
    </row>
    <row r="69" spans="1:6" s="3" customFormat="1" ht="22.5">
      <c r="A69" s="41" t="s">
        <v>278</v>
      </c>
      <c r="B69" s="26" t="s">
        <v>328</v>
      </c>
      <c r="C69" s="24" t="str">
        <f t="shared" si="2"/>
        <v>000 0106 0000000 000 310</v>
      </c>
      <c r="D69" s="52">
        <v>125442.54</v>
      </c>
      <c r="E69" s="53">
        <v>2080</v>
      </c>
      <c r="F69" s="54">
        <f t="shared" si="3"/>
        <v>1.6581296902948555</v>
      </c>
    </row>
    <row r="70" spans="1:6" s="3" customFormat="1" ht="22.5">
      <c r="A70" s="41" t="s">
        <v>280</v>
      </c>
      <c r="B70" s="26" t="s">
        <v>329</v>
      </c>
      <c r="C70" s="24" t="str">
        <f t="shared" si="2"/>
        <v>000 0106 0000000 000 340</v>
      </c>
      <c r="D70" s="52">
        <v>60442.54</v>
      </c>
      <c r="E70" s="53"/>
      <c r="F70" s="54">
        <f t="shared" si="3"/>
        <v>0</v>
      </c>
    </row>
    <row r="71" spans="1:6" s="3" customFormat="1" ht="22.5">
      <c r="A71" s="41" t="s">
        <v>330</v>
      </c>
      <c r="B71" s="26" t="s">
        <v>331</v>
      </c>
      <c r="C71" s="24" t="str">
        <f t="shared" si="2"/>
        <v>000 0107 0000000 000 000</v>
      </c>
      <c r="D71" s="52">
        <v>65000</v>
      </c>
      <c r="E71" s="53">
        <v>2080</v>
      </c>
      <c r="F71" s="54">
        <f t="shared" si="3"/>
        <v>3.2</v>
      </c>
    </row>
    <row r="72" spans="1:6" s="3" customFormat="1" ht="12.75">
      <c r="A72" s="41" t="s">
        <v>243</v>
      </c>
      <c r="B72" s="26" t="s">
        <v>332</v>
      </c>
      <c r="C72" s="24" t="str">
        <f t="shared" si="2"/>
        <v>000 0107 0000000 000 200</v>
      </c>
      <c r="D72" s="52">
        <v>1500000</v>
      </c>
      <c r="E72" s="53">
        <v>1084726</v>
      </c>
      <c r="F72" s="54">
        <f t="shared" si="3"/>
        <v>72.31506666666667</v>
      </c>
    </row>
    <row r="73" spans="1:6" s="3" customFormat="1" ht="12.75">
      <c r="A73" s="41" t="s">
        <v>253</v>
      </c>
      <c r="B73" s="26" t="s">
        <v>333</v>
      </c>
      <c r="C73" s="24" t="str">
        <f t="shared" si="2"/>
        <v>000 0107 0000000 000 220</v>
      </c>
      <c r="D73" s="52">
        <v>1500000</v>
      </c>
      <c r="E73" s="53">
        <v>1084726</v>
      </c>
      <c r="F73" s="54">
        <f t="shared" si="3"/>
        <v>72.31506666666667</v>
      </c>
    </row>
    <row r="74" spans="1:6" s="3" customFormat="1" ht="22.5">
      <c r="A74" s="41" t="s">
        <v>276</v>
      </c>
      <c r="B74" s="26" t="s">
        <v>334</v>
      </c>
      <c r="C74" s="24" t="str">
        <f t="shared" si="2"/>
        <v>000 0107 0000000 000 300</v>
      </c>
      <c r="D74" s="52">
        <v>1500000</v>
      </c>
      <c r="E74" s="53">
        <v>1084726</v>
      </c>
      <c r="F74" s="54">
        <f t="shared" si="3"/>
        <v>72.31506666666667</v>
      </c>
    </row>
    <row r="75" spans="1:6" s="3" customFormat="1" ht="12.75">
      <c r="A75" s="41" t="s">
        <v>243</v>
      </c>
      <c r="B75" s="26" t="s">
        <v>335</v>
      </c>
      <c r="C75" s="24" t="str">
        <f t="shared" si="2"/>
        <v>000 0111 0000000 000 200</v>
      </c>
      <c r="D75" s="52">
        <v>100000</v>
      </c>
      <c r="E75" s="53"/>
      <c r="F75" s="54">
        <f t="shared" si="3"/>
        <v>0</v>
      </c>
    </row>
    <row r="76" spans="1:6" s="3" customFormat="1" ht="12.75">
      <c r="A76" s="41" t="s">
        <v>253</v>
      </c>
      <c r="B76" s="26" t="s">
        <v>336</v>
      </c>
      <c r="C76" s="24" t="str">
        <f t="shared" si="2"/>
        <v>000 0111 0000000 000 220</v>
      </c>
      <c r="D76" s="52">
        <v>80000</v>
      </c>
      <c r="E76" s="53"/>
      <c r="F76" s="54">
        <f t="shared" si="3"/>
        <v>0</v>
      </c>
    </row>
    <row r="77" spans="1:6" s="3" customFormat="1" ht="12.75">
      <c r="A77" s="41" t="s">
        <v>257</v>
      </c>
      <c r="B77" s="26" t="s">
        <v>337</v>
      </c>
      <c r="C77" s="24" t="str">
        <f t="shared" si="2"/>
        <v>000 0111 0000000 000 222</v>
      </c>
      <c r="D77" s="52">
        <v>30000</v>
      </c>
      <c r="E77" s="53"/>
      <c r="F77" s="54">
        <f t="shared" si="3"/>
        <v>0</v>
      </c>
    </row>
    <row r="78" spans="1:6" s="3" customFormat="1" ht="22.5">
      <c r="A78" s="41" t="s">
        <v>263</v>
      </c>
      <c r="B78" s="26" t="s">
        <v>338</v>
      </c>
      <c r="C78" s="24" t="str">
        <f t="shared" si="2"/>
        <v>000 0111 0000000 000 225</v>
      </c>
      <c r="D78" s="52">
        <v>10000</v>
      </c>
      <c r="E78" s="53"/>
      <c r="F78" s="54">
        <f t="shared" si="3"/>
        <v>0</v>
      </c>
    </row>
    <row r="79" spans="1:6" s="3" customFormat="1" ht="12.75">
      <c r="A79" s="41" t="s">
        <v>265</v>
      </c>
      <c r="B79" s="26" t="s">
        <v>339</v>
      </c>
      <c r="C79" s="24" t="str">
        <f t="shared" si="2"/>
        <v>000 0111 0000000 000 226</v>
      </c>
      <c r="D79" s="52">
        <v>10000</v>
      </c>
      <c r="E79" s="53"/>
      <c r="F79" s="54">
        <f t="shared" si="3"/>
        <v>0</v>
      </c>
    </row>
    <row r="80" spans="1:6" s="3" customFormat="1" ht="12.75">
      <c r="A80" s="41" t="s">
        <v>270</v>
      </c>
      <c r="B80" s="26" t="s">
        <v>340</v>
      </c>
      <c r="C80" s="24" t="str">
        <f t="shared" si="2"/>
        <v>000 0111 0000000 000 260</v>
      </c>
      <c r="D80" s="52">
        <v>10000</v>
      </c>
      <c r="E80" s="53"/>
      <c r="F80" s="54">
        <f t="shared" si="3"/>
        <v>0</v>
      </c>
    </row>
    <row r="81" spans="1:6" s="3" customFormat="1" ht="22.5">
      <c r="A81" s="41" t="s">
        <v>271</v>
      </c>
      <c r="B81" s="26" t="s">
        <v>341</v>
      </c>
      <c r="C81" s="24" t="str">
        <f t="shared" si="2"/>
        <v>000 0111 0000000 000 262</v>
      </c>
      <c r="D81" s="52">
        <v>40000</v>
      </c>
      <c r="E81" s="53"/>
      <c r="F81" s="54">
        <f t="shared" si="3"/>
        <v>0</v>
      </c>
    </row>
    <row r="82" spans="1:6" s="3" customFormat="1" ht="12.75">
      <c r="A82" s="41" t="s">
        <v>275</v>
      </c>
      <c r="B82" s="26" t="s">
        <v>342</v>
      </c>
      <c r="C82" s="24" t="str">
        <f t="shared" si="2"/>
        <v>000 0111 0000000 000 290</v>
      </c>
      <c r="D82" s="52">
        <v>40000</v>
      </c>
      <c r="E82" s="53"/>
      <c r="F82" s="54">
        <f t="shared" si="3"/>
        <v>0</v>
      </c>
    </row>
    <row r="83" spans="1:6" s="3" customFormat="1" ht="22.5">
      <c r="A83" s="41" t="s">
        <v>276</v>
      </c>
      <c r="B83" s="26" t="s">
        <v>343</v>
      </c>
      <c r="C83" s="24" t="str">
        <f t="shared" si="2"/>
        <v>000 0111 0000000 000 300</v>
      </c>
      <c r="D83" s="52">
        <v>10000</v>
      </c>
      <c r="E83" s="53"/>
      <c r="F83" s="54">
        <f t="shared" si="3"/>
        <v>0</v>
      </c>
    </row>
    <row r="84" spans="1:6" s="3" customFormat="1" ht="22.5">
      <c r="A84" s="41" t="s">
        <v>278</v>
      </c>
      <c r="B84" s="26" t="s">
        <v>344</v>
      </c>
      <c r="C84" s="24" t="str">
        <f t="shared" si="2"/>
        <v>000 0111 0000000 000 310</v>
      </c>
      <c r="D84" s="52">
        <v>20000</v>
      </c>
      <c r="E84" s="53"/>
      <c r="F84" s="54">
        <f t="shared" si="3"/>
        <v>0</v>
      </c>
    </row>
    <row r="85" spans="1:6" s="3" customFormat="1" ht="22.5">
      <c r="A85" s="41" t="s">
        <v>280</v>
      </c>
      <c r="B85" s="26" t="s">
        <v>345</v>
      </c>
      <c r="C85" s="24" t="str">
        <f t="shared" si="2"/>
        <v>000 0111 0000000 000 340</v>
      </c>
      <c r="D85" s="52">
        <v>10000</v>
      </c>
      <c r="E85" s="53"/>
      <c r="F85" s="54">
        <f t="shared" si="3"/>
        <v>0</v>
      </c>
    </row>
    <row r="86" spans="1:6" s="3" customFormat="1" ht="22.5">
      <c r="A86" s="41" t="s">
        <v>346</v>
      </c>
      <c r="B86" s="26" t="s">
        <v>347</v>
      </c>
      <c r="C86" s="24" t="str">
        <f t="shared" si="2"/>
        <v>000 0113 0000000 000 000</v>
      </c>
      <c r="D86" s="52">
        <v>10000</v>
      </c>
      <c r="E86" s="53"/>
      <c r="F86" s="54">
        <f t="shared" si="3"/>
        <v>0</v>
      </c>
    </row>
    <row r="87" spans="1:6" s="3" customFormat="1" ht="12.75">
      <c r="A87" s="41" t="s">
        <v>243</v>
      </c>
      <c r="B87" s="26" t="s">
        <v>348</v>
      </c>
      <c r="C87" s="24" t="str">
        <f t="shared" si="2"/>
        <v>000 0113 0000000 000 200</v>
      </c>
      <c r="D87" s="52">
        <v>19502468.01</v>
      </c>
      <c r="E87" s="53">
        <v>9648656.5</v>
      </c>
      <c r="F87" s="54">
        <f t="shared" si="3"/>
        <v>49.47402808225398</v>
      </c>
    </row>
    <row r="88" spans="1:6" s="3" customFormat="1" ht="22.5">
      <c r="A88" s="41" t="s">
        <v>245</v>
      </c>
      <c r="B88" s="26" t="s">
        <v>349</v>
      </c>
      <c r="C88" s="24" t="str">
        <f t="shared" si="2"/>
        <v>000 0113 0000000 000 210</v>
      </c>
      <c r="D88" s="52">
        <v>17727005.06</v>
      </c>
      <c r="E88" s="53">
        <v>8470767.31</v>
      </c>
      <c r="F88" s="54">
        <f t="shared" si="3"/>
        <v>47.78453710217422</v>
      </c>
    </row>
    <row r="89" spans="1:6" s="3" customFormat="1" ht="12.75">
      <c r="A89" s="41" t="s">
        <v>247</v>
      </c>
      <c r="B89" s="26" t="s">
        <v>350</v>
      </c>
      <c r="C89" s="24" t="str">
        <f t="shared" si="2"/>
        <v>000 0113 0000000 000 211</v>
      </c>
      <c r="D89" s="52">
        <v>8679869</v>
      </c>
      <c r="E89" s="53">
        <v>4244946.74</v>
      </c>
      <c r="F89" s="54">
        <f t="shared" si="3"/>
        <v>48.90565445169737</v>
      </c>
    </row>
    <row r="90" spans="1:6" s="3" customFormat="1" ht="12.75">
      <c r="A90" s="41" t="s">
        <v>249</v>
      </c>
      <c r="B90" s="26" t="s">
        <v>351</v>
      </c>
      <c r="C90" s="24" t="str">
        <f t="shared" si="2"/>
        <v>000 0113 0000000 000 212</v>
      </c>
      <c r="D90" s="52">
        <v>6543721</v>
      </c>
      <c r="E90" s="53">
        <v>3394914.66</v>
      </c>
      <c r="F90" s="54">
        <f t="shared" si="3"/>
        <v>51.88049215423457</v>
      </c>
    </row>
    <row r="91" spans="1:6" s="3" customFormat="1" ht="22.5">
      <c r="A91" s="41" t="s">
        <v>251</v>
      </c>
      <c r="B91" s="26" t="s">
        <v>352</v>
      </c>
      <c r="C91" s="24" t="str">
        <f t="shared" si="2"/>
        <v>000 0113 0000000 000 213</v>
      </c>
      <c r="D91" s="52">
        <v>122519</v>
      </c>
      <c r="E91" s="53">
        <v>32537</v>
      </c>
      <c r="F91" s="54">
        <f t="shared" si="3"/>
        <v>26.55669732857761</v>
      </c>
    </row>
    <row r="92" spans="1:6" s="3" customFormat="1" ht="12.75">
      <c r="A92" s="41" t="s">
        <v>253</v>
      </c>
      <c r="B92" s="26" t="s">
        <v>353</v>
      </c>
      <c r="C92" s="24" t="str">
        <f t="shared" si="2"/>
        <v>000 0113 0000000 000 220</v>
      </c>
      <c r="D92" s="52">
        <v>2013629</v>
      </c>
      <c r="E92" s="53">
        <v>817495.08</v>
      </c>
      <c r="F92" s="54">
        <f t="shared" si="3"/>
        <v>40.598098259411245</v>
      </c>
    </row>
    <row r="93" spans="1:6" s="3" customFormat="1" ht="12.75">
      <c r="A93" s="41" t="s">
        <v>255</v>
      </c>
      <c r="B93" s="26" t="s">
        <v>354</v>
      </c>
      <c r="C93" s="24" t="str">
        <f t="shared" si="2"/>
        <v>000 0113 0000000 000 221</v>
      </c>
      <c r="D93" s="52">
        <v>7789337.06</v>
      </c>
      <c r="E93" s="53">
        <v>3837185.16</v>
      </c>
      <c r="F93" s="54">
        <f t="shared" si="3"/>
        <v>49.26202487378304</v>
      </c>
    </row>
    <row r="94" spans="1:6" s="3" customFormat="1" ht="12.75">
      <c r="A94" s="41" t="s">
        <v>257</v>
      </c>
      <c r="B94" s="26" t="s">
        <v>355</v>
      </c>
      <c r="C94" s="24" t="str">
        <f t="shared" si="2"/>
        <v>000 0113 0000000 000 222</v>
      </c>
      <c r="D94" s="52">
        <v>534000</v>
      </c>
      <c r="E94" s="53">
        <v>462441.46</v>
      </c>
      <c r="F94" s="54">
        <f t="shared" si="3"/>
        <v>86.59952434456929</v>
      </c>
    </row>
    <row r="95" spans="1:6" s="3" customFormat="1" ht="12.75">
      <c r="A95" s="41" t="s">
        <v>259</v>
      </c>
      <c r="B95" s="26" t="s">
        <v>356</v>
      </c>
      <c r="C95" s="24" t="str">
        <f t="shared" si="2"/>
        <v>000 0113 0000000 000 223</v>
      </c>
      <c r="D95" s="52">
        <v>67000</v>
      </c>
      <c r="E95" s="53">
        <v>24677.8</v>
      </c>
      <c r="F95" s="54">
        <f t="shared" si="3"/>
        <v>36.83253731343284</v>
      </c>
    </row>
    <row r="96" spans="1:6" s="3" customFormat="1" ht="22.5">
      <c r="A96" s="41" t="s">
        <v>261</v>
      </c>
      <c r="B96" s="26" t="s">
        <v>357</v>
      </c>
      <c r="C96" s="24" t="str">
        <f t="shared" si="2"/>
        <v>000 0113 0000000 000 224</v>
      </c>
      <c r="D96" s="52">
        <v>2178100</v>
      </c>
      <c r="E96" s="53">
        <v>547886.93</v>
      </c>
      <c r="F96" s="54">
        <f t="shared" si="3"/>
        <v>25.154351499012904</v>
      </c>
    </row>
    <row r="97" spans="1:6" s="3" customFormat="1" ht="22.5">
      <c r="A97" s="41" t="s">
        <v>263</v>
      </c>
      <c r="B97" s="26" t="s">
        <v>358</v>
      </c>
      <c r="C97" s="24" t="str">
        <f t="shared" si="2"/>
        <v>000 0113 0000000 000 225</v>
      </c>
      <c r="D97" s="52">
        <v>1000</v>
      </c>
      <c r="E97" s="53"/>
      <c r="F97" s="54">
        <f t="shared" si="3"/>
        <v>0</v>
      </c>
    </row>
    <row r="98" spans="1:6" s="3" customFormat="1" ht="12.75">
      <c r="A98" s="41" t="s">
        <v>265</v>
      </c>
      <c r="B98" s="26" t="s">
        <v>359</v>
      </c>
      <c r="C98" s="24" t="str">
        <f t="shared" si="2"/>
        <v>000 0113 0000000 000 226</v>
      </c>
      <c r="D98" s="52">
        <v>558795</v>
      </c>
      <c r="E98" s="53">
        <v>438535.67</v>
      </c>
      <c r="F98" s="54">
        <f t="shared" si="3"/>
        <v>78.47881065507029</v>
      </c>
    </row>
    <row r="99" spans="1:6" s="3" customFormat="1" ht="22.5">
      <c r="A99" s="41" t="s">
        <v>267</v>
      </c>
      <c r="B99" s="26" t="s">
        <v>360</v>
      </c>
      <c r="C99" s="24" t="str">
        <f t="shared" si="2"/>
        <v>000 0113 0000000 000 250</v>
      </c>
      <c r="D99" s="52">
        <v>4450442.06</v>
      </c>
      <c r="E99" s="53">
        <v>2363643.3</v>
      </c>
      <c r="F99" s="54">
        <f t="shared" si="3"/>
        <v>53.11030383350278</v>
      </c>
    </row>
    <row r="100" spans="1:6" s="3" customFormat="1" ht="22.5">
      <c r="A100" s="41" t="s">
        <v>271</v>
      </c>
      <c r="B100" s="26" t="s">
        <v>361</v>
      </c>
      <c r="C100" s="24" t="str">
        <f t="shared" si="2"/>
        <v>000 0113 0000000 000 262</v>
      </c>
      <c r="D100" s="52">
        <v>14481</v>
      </c>
      <c r="E100" s="53"/>
      <c r="F100" s="54">
        <f t="shared" si="3"/>
        <v>0</v>
      </c>
    </row>
    <row r="101" spans="1:6" s="3" customFormat="1" ht="12.75">
      <c r="A101" s="41" t="s">
        <v>275</v>
      </c>
      <c r="B101" s="26" t="s">
        <v>362</v>
      </c>
      <c r="C101" s="24" t="str">
        <f t="shared" si="2"/>
        <v>000 0113 0000000 000 290</v>
      </c>
      <c r="D101" s="52">
        <v>14481</v>
      </c>
      <c r="E101" s="53"/>
      <c r="F101" s="54">
        <f t="shared" si="3"/>
        <v>0</v>
      </c>
    </row>
    <row r="102" spans="1:6" s="3" customFormat="1" ht="22.5">
      <c r="A102" s="41" t="s">
        <v>276</v>
      </c>
      <c r="B102" s="26" t="s">
        <v>363</v>
      </c>
      <c r="C102" s="24" t="str">
        <f t="shared" si="2"/>
        <v>000 0113 0000000 000 300</v>
      </c>
      <c r="D102" s="52">
        <v>1243318</v>
      </c>
      <c r="E102" s="53">
        <v>388635.41</v>
      </c>
      <c r="F102" s="54">
        <f t="shared" si="3"/>
        <v>31.257925164760742</v>
      </c>
    </row>
    <row r="103" spans="1:6" s="3" customFormat="1" ht="22.5">
      <c r="A103" s="41" t="s">
        <v>278</v>
      </c>
      <c r="B103" s="26" t="s">
        <v>364</v>
      </c>
      <c r="C103" s="24" t="str">
        <f t="shared" si="2"/>
        <v>000 0113 0000000 000 310</v>
      </c>
      <c r="D103" s="52">
        <v>1775462.95</v>
      </c>
      <c r="E103" s="53">
        <v>1177889.19</v>
      </c>
      <c r="F103" s="54">
        <f t="shared" si="3"/>
        <v>66.34265108151088</v>
      </c>
    </row>
    <row r="104" spans="1:6" s="3" customFormat="1" ht="22.5">
      <c r="A104" s="41" t="s">
        <v>280</v>
      </c>
      <c r="B104" s="26" t="s">
        <v>365</v>
      </c>
      <c r="C104" s="24" t="str">
        <f t="shared" si="2"/>
        <v>000 0113 0000000 000 340</v>
      </c>
      <c r="D104" s="52">
        <v>155000</v>
      </c>
      <c r="E104" s="53">
        <v>78530</v>
      </c>
      <c r="F104" s="54">
        <f t="shared" si="3"/>
        <v>50.66451612903226</v>
      </c>
    </row>
    <row r="105" spans="1:6" s="3" customFormat="1" ht="12.75">
      <c r="A105" s="41" t="s">
        <v>366</v>
      </c>
      <c r="B105" s="26" t="s">
        <v>367</v>
      </c>
      <c r="C105" s="24" t="str">
        <f t="shared" si="2"/>
        <v>000 0200 0000000 000 000</v>
      </c>
      <c r="D105" s="52">
        <v>1620462.95</v>
      </c>
      <c r="E105" s="53">
        <v>1099359.19</v>
      </c>
      <c r="F105" s="54">
        <f t="shared" si="3"/>
        <v>67.84229099468149</v>
      </c>
    </row>
    <row r="106" spans="1:6" s="3" customFormat="1" ht="12.75">
      <c r="A106" s="41" t="s">
        <v>243</v>
      </c>
      <c r="B106" s="26" t="s">
        <v>368</v>
      </c>
      <c r="C106" s="24" t="str">
        <f t="shared" si="2"/>
        <v>000 0200 0000000 000 200</v>
      </c>
      <c r="D106" s="52">
        <v>1197900</v>
      </c>
      <c r="E106" s="53">
        <v>471537</v>
      </c>
      <c r="F106" s="54">
        <f t="shared" si="3"/>
        <v>39.36363636363636</v>
      </c>
    </row>
    <row r="107" spans="1:6" s="3" customFormat="1" ht="22.5">
      <c r="A107" s="41" t="s">
        <v>245</v>
      </c>
      <c r="B107" s="26" t="s">
        <v>369</v>
      </c>
      <c r="C107" s="24" t="str">
        <f t="shared" si="2"/>
        <v>000 0200 0000000 000 210</v>
      </c>
      <c r="D107" s="52">
        <v>1197900</v>
      </c>
      <c r="E107" s="53">
        <v>471537</v>
      </c>
      <c r="F107" s="54">
        <f t="shared" si="3"/>
        <v>39.36363636363636</v>
      </c>
    </row>
    <row r="108" spans="1:6" s="3" customFormat="1" ht="33.75">
      <c r="A108" s="41" t="s">
        <v>269</v>
      </c>
      <c r="B108" s="26" t="s">
        <v>370</v>
      </c>
      <c r="C108" s="24" t="str">
        <f aca="true" t="shared" si="4" ref="C108:C149">IF(OR(LEFT(B108,5)="000 9",LEFT(B108,5)="000 7"),"X",B108)</f>
        <v>000 0200 0000000 000 251</v>
      </c>
      <c r="D108" s="52">
        <v>1197900</v>
      </c>
      <c r="E108" s="53">
        <v>471537</v>
      </c>
      <c r="F108" s="54">
        <f t="shared" si="3"/>
        <v>39.36363636363636</v>
      </c>
    </row>
    <row r="109" spans="1:6" s="3" customFormat="1" ht="22.5">
      <c r="A109" s="41" t="s">
        <v>276</v>
      </c>
      <c r="B109" s="26" t="s">
        <v>371</v>
      </c>
      <c r="C109" s="24" t="str">
        <f t="shared" si="4"/>
        <v>000 0200 0000000 000 300</v>
      </c>
      <c r="D109" s="52">
        <v>1197900</v>
      </c>
      <c r="E109" s="53">
        <v>471537</v>
      </c>
      <c r="F109" s="54">
        <f t="shared" si="3"/>
        <v>39.36363636363636</v>
      </c>
    </row>
    <row r="110" spans="1:6" s="3" customFormat="1" ht="12.75">
      <c r="A110" s="41" t="s">
        <v>243</v>
      </c>
      <c r="B110" s="26" t="s">
        <v>372</v>
      </c>
      <c r="C110" s="24" t="str">
        <f t="shared" si="4"/>
        <v>000 0203 0000000 000 200</v>
      </c>
      <c r="D110" s="52">
        <v>1197900</v>
      </c>
      <c r="E110" s="53">
        <v>471537</v>
      </c>
      <c r="F110" s="54">
        <f aca="true" t="shared" si="5" ref="F110:F149">E110/D110*100</f>
        <v>39.36363636363636</v>
      </c>
    </row>
    <row r="111" spans="1:6" s="3" customFormat="1" ht="22.5">
      <c r="A111" s="41" t="s">
        <v>245</v>
      </c>
      <c r="B111" s="26" t="s">
        <v>373</v>
      </c>
      <c r="C111" s="24" t="str">
        <f t="shared" si="4"/>
        <v>000 0203 0000000 000 210</v>
      </c>
      <c r="D111" s="52">
        <v>1197900</v>
      </c>
      <c r="E111" s="53">
        <v>471537</v>
      </c>
      <c r="F111" s="54">
        <f t="shared" si="5"/>
        <v>39.36363636363636</v>
      </c>
    </row>
    <row r="112" spans="1:6" s="3" customFormat="1" ht="33.75">
      <c r="A112" s="41" t="s">
        <v>269</v>
      </c>
      <c r="B112" s="26" t="s">
        <v>374</v>
      </c>
      <c r="C112" s="24" t="str">
        <f t="shared" si="4"/>
        <v>000 0203 0000000 000 251</v>
      </c>
      <c r="D112" s="52">
        <v>1197900</v>
      </c>
      <c r="E112" s="53">
        <v>471537</v>
      </c>
      <c r="F112" s="54">
        <f t="shared" si="5"/>
        <v>39.36363636363636</v>
      </c>
    </row>
    <row r="113" spans="1:6" s="3" customFormat="1" ht="22.5">
      <c r="A113" s="41" t="s">
        <v>276</v>
      </c>
      <c r="B113" s="26" t="s">
        <v>375</v>
      </c>
      <c r="C113" s="24" t="str">
        <f t="shared" si="4"/>
        <v>000 0203 0000000 000 300</v>
      </c>
      <c r="D113" s="52">
        <v>1197900</v>
      </c>
      <c r="E113" s="53">
        <v>471537</v>
      </c>
      <c r="F113" s="54">
        <f t="shared" si="5"/>
        <v>39.36363636363636</v>
      </c>
    </row>
    <row r="114" spans="1:6" s="3" customFormat="1" ht="12.75">
      <c r="A114" s="41" t="s">
        <v>243</v>
      </c>
      <c r="B114" s="26" t="s">
        <v>376</v>
      </c>
      <c r="C114" s="24" t="str">
        <f t="shared" si="4"/>
        <v>000 0300 0000000 000 200</v>
      </c>
      <c r="D114" s="52">
        <v>2114100</v>
      </c>
      <c r="E114" s="53">
        <v>858326.66</v>
      </c>
      <c r="F114" s="54">
        <f t="shared" si="5"/>
        <v>40.60009744099144</v>
      </c>
    </row>
    <row r="115" spans="1:6" s="3" customFormat="1" ht="22.5">
      <c r="A115" s="41" t="s">
        <v>245</v>
      </c>
      <c r="B115" s="26" t="s">
        <v>377</v>
      </c>
      <c r="C115" s="24" t="str">
        <f t="shared" si="4"/>
        <v>000 0300 0000000 000 210</v>
      </c>
      <c r="D115" s="52">
        <v>1978100</v>
      </c>
      <c r="E115" s="53">
        <v>803177.37</v>
      </c>
      <c r="F115" s="54">
        <f t="shared" si="5"/>
        <v>40.60347656842425</v>
      </c>
    </row>
    <row r="116" spans="1:6" s="3" customFormat="1" ht="12.75">
      <c r="A116" s="41" t="s">
        <v>247</v>
      </c>
      <c r="B116" s="26" t="s">
        <v>378</v>
      </c>
      <c r="C116" s="24" t="str">
        <f t="shared" si="4"/>
        <v>000 0300 0000000 000 211</v>
      </c>
      <c r="D116" s="52">
        <v>1833600</v>
      </c>
      <c r="E116" s="53">
        <v>772420.37</v>
      </c>
      <c r="F116" s="54">
        <f t="shared" si="5"/>
        <v>42.12589277923211</v>
      </c>
    </row>
    <row r="117" spans="1:6" s="3" customFormat="1" ht="12.75">
      <c r="A117" s="41" t="s">
        <v>249</v>
      </c>
      <c r="B117" s="26" t="s">
        <v>379</v>
      </c>
      <c r="C117" s="24" t="str">
        <f t="shared" si="4"/>
        <v>000 0300 0000000 000 212</v>
      </c>
      <c r="D117" s="52">
        <v>1329500</v>
      </c>
      <c r="E117" s="53">
        <v>586371.61</v>
      </c>
      <c r="F117" s="54">
        <f t="shared" si="5"/>
        <v>44.10467168108311</v>
      </c>
    </row>
    <row r="118" spans="1:6" s="3" customFormat="1" ht="22.5">
      <c r="A118" s="41" t="s">
        <v>251</v>
      </c>
      <c r="B118" s="26" t="s">
        <v>380</v>
      </c>
      <c r="C118" s="24" t="str">
        <f t="shared" si="4"/>
        <v>000 0300 0000000 000 213</v>
      </c>
      <c r="D118" s="52">
        <v>72000</v>
      </c>
      <c r="E118" s="53">
        <v>5792.4</v>
      </c>
      <c r="F118" s="54">
        <f t="shared" si="5"/>
        <v>8.045</v>
      </c>
    </row>
    <row r="119" spans="1:6" s="3" customFormat="1" ht="12.75">
      <c r="A119" s="41" t="s">
        <v>253</v>
      </c>
      <c r="B119" s="26" t="s">
        <v>381</v>
      </c>
      <c r="C119" s="24" t="str">
        <f t="shared" si="4"/>
        <v>000 0300 0000000 000 220</v>
      </c>
      <c r="D119" s="52">
        <v>432100</v>
      </c>
      <c r="E119" s="53">
        <v>180256.36</v>
      </c>
      <c r="F119" s="54">
        <f t="shared" si="5"/>
        <v>41.716352696135154</v>
      </c>
    </row>
    <row r="120" spans="1:6" s="3" customFormat="1" ht="12.75">
      <c r="A120" s="41" t="s">
        <v>255</v>
      </c>
      <c r="B120" s="26" t="s">
        <v>382</v>
      </c>
      <c r="C120" s="24" t="str">
        <f t="shared" si="4"/>
        <v>000 0300 0000000 000 221</v>
      </c>
      <c r="D120" s="52">
        <v>138890</v>
      </c>
      <c r="E120" s="53">
        <v>28817</v>
      </c>
      <c r="F120" s="54">
        <f t="shared" si="5"/>
        <v>20.748074015407877</v>
      </c>
    </row>
    <row r="121" spans="1:6" s="3" customFormat="1" ht="12.75">
      <c r="A121" s="41" t="s">
        <v>257</v>
      </c>
      <c r="B121" s="26" t="s">
        <v>383</v>
      </c>
      <c r="C121" s="24" t="str">
        <f t="shared" si="4"/>
        <v>000 0300 0000000 000 222</v>
      </c>
      <c r="D121" s="52">
        <v>15000</v>
      </c>
      <c r="E121" s="53">
        <v>15000</v>
      </c>
      <c r="F121" s="54">
        <f t="shared" si="5"/>
        <v>100</v>
      </c>
    </row>
    <row r="122" spans="1:6" s="3" customFormat="1" ht="12.75">
      <c r="A122" s="41" t="s">
        <v>265</v>
      </c>
      <c r="B122" s="26" t="s">
        <v>384</v>
      </c>
      <c r="C122" s="24" t="str">
        <f t="shared" si="4"/>
        <v>000 0300 0000000 000 226</v>
      </c>
      <c r="D122" s="52">
        <v>13700</v>
      </c>
      <c r="E122" s="53">
        <v>3813</v>
      </c>
      <c r="F122" s="54">
        <f t="shared" si="5"/>
        <v>27.83211678832117</v>
      </c>
    </row>
    <row r="123" spans="1:6" s="3" customFormat="1" ht="12.75">
      <c r="A123" s="41" t="s">
        <v>275</v>
      </c>
      <c r="B123" s="26" t="s">
        <v>385</v>
      </c>
      <c r="C123" s="24" t="str">
        <f t="shared" si="4"/>
        <v>000 0300 0000000 000 290</v>
      </c>
      <c r="D123" s="52">
        <v>110190</v>
      </c>
      <c r="E123" s="53">
        <v>10004</v>
      </c>
      <c r="F123" s="54">
        <f t="shared" si="5"/>
        <v>9.078863780742354</v>
      </c>
    </row>
    <row r="124" spans="1:6" s="3" customFormat="1" ht="22.5">
      <c r="A124" s="41" t="s">
        <v>276</v>
      </c>
      <c r="B124" s="26" t="s">
        <v>386</v>
      </c>
      <c r="C124" s="24" t="str">
        <f t="shared" si="4"/>
        <v>000 0300 0000000 000 300</v>
      </c>
      <c r="D124" s="52">
        <v>5610</v>
      </c>
      <c r="E124" s="53">
        <v>1940</v>
      </c>
      <c r="F124" s="54">
        <f t="shared" si="5"/>
        <v>34.58110516934047</v>
      </c>
    </row>
    <row r="125" spans="1:6" s="3" customFormat="1" ht="22.5">
      <c r="A125" s="41" t="s">
        <v>278</v>
      </c>
      <c r="B125" s="26" t="s">
        <v>387</v>
      </c>
      <c r="C125" s="24" t="str">
        <f t="shared" si="4"/>
        <v>000 0300 0000000 000 310</v>
      </c>
      <c r="D125" s="52">
        <v>136000</v>
      </c>
      <c r="E125" s="53">
        <v>55149.29</v>
      </c>
      <c r="F125" s="54">
        <f t="shared" si="5"/>
        <v>40.55094852941177</v>
      </c>
    </row>
    <row r="126" spans="1:6" s="3" customFormat="1" ht="22.5">
      <c r="A126" s="41" t="s">
        <v>280</v>
      </c>
      <c r="B126" s="26" t="s">
        <v>388</v>
      </c>
      <c r="C126" s="24" t="str">
        <f t="shared" si="4"/>
        <v>000 0300 0000000 000 340</v>
      </c>
      <c r="D126" s="52">
        <v>33900</v>
      </c>
      <c r="E126" s="53">
        <v>30500</v>
      </c>
      <c r="F126" s="54">
        <f t="shared" si="5"/>
        <v>89.97050147492625</v>
      </c>
    </row>
    <row r="127" spans="1:6" s="3" customFormat="1" ht="12.75">
      <c r="A127" s="41" t="s">
        <v>389</v>
      </c>
      <c r="B127" s="26" t="s">
        <v>390</v>
      </c>
      <c r="C127" s="24" t="str">
        <f t="shared" si="4"/>
        <v>000 0304 0000000 000 000</v>
      </c>
      <c r="D127" s="52">
        <v>102100</v>
      </c>
      <c r="E127" s="53">
        <v>24649.29</v>
      </c>
      <c r="F127" s="54">
        <f t="shared" si="5"/>
        <v>24.142301665034278</v>
      </c>
    </row>
    <row r="128" spans="1:6" s="3" customFormat="1" ht="12.75">
      <c r="A128" s="41" t="s">
        <v>243</v>
      </c>
      <c r="B128" s="26" t="s">
        <v>391</v>
      </c>
      <c r="C128" s="24" t="str">
        <f t="shared" si="4"/>
        <v>000 0304 0000000 000 200</v>
      </c>
      <c r="D128" s="52">
        <v>872100</v>
      </c>
      <c r="E128" s="53">
        <v>347519.55</v>
      </c>
      <c r="F128" s="54">
        <f t="shared" si="5"/>
        <v>39.84858961128311</v>
      </c>
    </row>
    <row r="129" spans="1:6" s="3" customFormat="1" ht="22.5">
      <c r="A129" s="41" t="s">
        <v>245</v>
      </c>
      <c r="B129" s="26" t="s">
        <v>392</v>
      </c>
      <c r="C129" s="24" t="str">
        <f t="shared" si="4"/>
        <v>000 0304 0000000 000 210</v>
      </c>
      <c r="D129" s="52">
        <v>872100</v>
      </c>
      <c r="E129" s="53">
        <v>347519.55</v>
      </c>
      <c r="F129" s="54">
        <f t="shared" si="5"/>
        <v>39.84858961128311</v>
      </c>
    </row>
    <row r="130" spans="1:6" s="3" customFormat="1" ht="12.75">
      <c r="A130" s="41" t="s">
        <v>247</v>
      </c>
      <c r="B130" s="26" t="s">
        <v>393</v>
      </c>
      <c r="C130" s="24" t="str">
        <f t="shared" si="4"/>
        <v>000 0304 0000000 000 211</v>
      </c>
      <c r="D130" s="52">
        <v>830600</v>
      </c>
      <c r="E130" s="53">
        <v>316762.55</v>
      </c>
      <c r="F130" s="54">
        <f t="shared" si="5"/>
        <v>38.13659402841319</v>
      </c>
    </row>
    <row r="131" spans="1:6" s="3" customFormat="1" ht="22.5">
      <c r="A131" s="41" t="s">
        <v>251</v>
      </c>
      <c r="B131" s="26" t="s">
        <v>394</v>
      </c>
      <c r="C131" s="24" t="str">
        <f t="shared" si="4"/>
        <v>000 0304 0000000 000 213</v>
      </c>
      <c r="D131" s="52">
        <v>616500</v>
      </c>
      <c r="E131" s="53">
        <v>232412.19</v>
      </c>
      <c r="F131" s="54">
        <f t="shared" si="5"/>
        <v>37.69865206812652</v>
      </c>
    </row>
    <row r="132" spans="1:6" s="3" customFormat="1" ht="12.75">
      <c r="A132" s="41" t="s">
        <v>253</v>
      </c>
      <c r="B132" s="26" t="s">
        <v>395</v>
      </c>
      <c r="C132" s="24" t="str">
        <f t="shared" si="4"/>
        <v>000 0304 0000000 000 220</v>
      </c>
      <c r="D132" s="52">
        <v>214100</v>
      </c>
      <c r="E132" s="53">
        <v>84350.36</v>
      </c>
      <c r="F132" s="54">
        <f t="shared" si="5"/>
        <v>39.397645959831856</v>
      </c>
    </row>
    <row r="133" spans="1:6" s="3" customFormat="1" ht="12.75">
      <c r="A133" s="41" t="s">
        <v>255</v>
      </c>
      <c r="B133" s="26" t="s">
        <v>396</v>
      </c>
      <c r="C133" s="24" t="str">
        <f t="shared" si="4"/>
        <v>000 0304 0000000 000 221</v>
      </c>
      <c r="D133" s="52">
        <v>35890</v>
      </c>
      <c r="E133" s="53">
        <v>28817</v>
      </c>
      <c r="F133" s="54">
        <f t="shared" si="5"/>
        <v>80.29256060183894</v>
      </c>
    </row>
    <row r="134" spans="1:6" s="3" customFormat="1" ht="22.5">
      <c r="A134" s="41" t="s">
        <v>263</v>
      </c>
      <c r="B134" s="26" t="s">
        <v>397</v>
      </c>
      <c r="C134" s="24" t="str">
        <f t="shared" si="4"/>
        <v>000 0304 0000000 000 225</v>
      </c>
      <c r="D134" s="52">
        <v>15000</v>
      </c>
      <c r="E134" s="53">
        <v>15000</v>
      </c>
      <c r="F134" s="54">
        <f t="shared" si="5"/>
        <v>100</v>
      </c>
    </row>
    <row r="135" spans="1:6" s="3" customFormat="1" ht="12.75">
      <c r="A135" s="41" t="s">
        <v>265</v>
      </c>
      <c r="B135" s="26" t="s">
        <v>398</v>
      </c>
      <c r="C135" s="24" t="str">
        <f t="shared" si="4"/>
        <v>000 0304 0000000 000 226</v>
      </c>
      <c r="D135" s="52">
        <v>10700</v>
      </c>
      <c r="E135" s="53">
        <v>3813</v>
      </c>
      <c r="F135" s="54">
        <f t="shared" si="5"/>
        <v>35.63551401869159</v>
      </c>
    </row>
    <row r="136" spans="1:6" s="3" customFormat="1" ht="12.75">
      <c r="A136" s="41" t="s">
        <v>275</v>
      </c>
      <c r="B136" s="26" t="s">
        <v>399</v>
      </c>
      <c r="C136" s="24" t="str">
        <f t="shared" si="4"/>
        <v>000 0304 0000000 000 290</v>
      </c>
      <c r="D136" s="52">
        <v>10190</v>
      </c>
      <c r="E136" s="53">
        <v>10004</v>
      </c>
      <c r="F136" s="54">
        <f t="shared" si="5"/>
        <v>98.1746810598626</v>
      </c>
    </row>
    <row r="137" spans="1:6" s="3" customFormat="1" ht="45">
      <c r="A137" s="41" t="s">
        <v>400</v>
      </c>
      <c r="B137" s="26" t="s">
        <v>401</v>
      </c>
      <c r="C137" s="24" t="str">
        <f t="shared" si="4"/>
        <v>000 0309 0000000 000 000</v>
      </c>
      <c r="D137" s="52">
        <v>5610</v>
      </c>
      <c r="E137" s="53">
        <v>1940</v>
      </c>
      <c r="F137" s="54">
        <f t="shared" si="5"/>
        <v>34.58110516934047</v>
      </c>
    </row>
    <row r="138" spans="1:6" s="3" customFormat="1" ht="12.75">
      <c r="A138" s="41" t="s">
        <v>243</v>
      </c>
      <c r="B138" s="26" t="s">
        <v>402</v>
      </c>
      <c r="C138" s="24" t="str">
        <f t="shared" si="4"/>
        <v>000 0309 0000000 000 200</v>
      </c>
      <c r="D138" s="52">
        <v>1242000</v>
      </c>
      <c r="E138" s="53">
        <v>510807.11</v>
      </c>
      <c r="F138" s="54">
        <f t="shared" si="5"/>
        <v>41.12778663446054</v>
      </c>
    </row>
    <row r="139" spans="1:6" s="3" customFormat="1" ht="22.5">
      <c r="A139" s="41" t="s">
        <v>245</v>
      </c>
      <c r="B139" s="26" t="s">
        <v>403</v>
      </c>
      <c r="C139" s="24" t="str">
        <f t="shared" si="4"/>
        <v>000 0309 0000000 000 210</v>
      </c>
      <c r="D139" s="52">
        <v>1106000</v>
      </c>
      <c r="E139" s="53">
        <v>455657.82</v>
      </c>
      <c r="F139" s="54">
        <f t="shared" si="5"/>
        <v>41.198717902350815</v>
      </c>
    </row>
    <row r="140" spans="1:6" s="3" customFormat="1" ht="12.75">
      <c r="A140" s="41" t="s">
        <v>247</v>
      </c>
      <c r="B140" s="26" t="s">
        <v>404</v>
      </c>
      <c r="C140" s="24" t="str">
        <f t="shared" si="4"/>
        <v>000 0309 0000000 000 211</v>
      </c>
      <c r="D140" s="52">
        <v>1003000</v>
      </c>
      <c r="E140" s="53">
        <v>455657.82</v>
      </c>
      <c r="F140" s="54">
        <f t="shared" si="5"/>
        <v>45.42949351944168</v>
      </c>
    </row>
    <row r="141" spans="1:6" s="3" customFormat="1" ht="12.75">
      <c r="A141" s="41" t="s">
        <v>249</v>
      </c>
      <c r="B141" s="26" t="s">
        <v>405</v>
      </c>
      <c r="C141" s="24" t="str">
        <f t="shared" si="4"/>
        <v>000 0309 0000000 000 212</v>
      </c>
      <c r="D141" s="52">
        <v>713000</v>
      </c>
      <c r="E141" s="53">
        <v>353959.42</v>
      </c>
      <c r="F141" s="54">
        <f t="shared" si="5"/>
        <v>49.64367741935484</v>
      </c>
    </row>
    <row r="142" spans="1:6" s="3" customFormat="1" ht="22.5">
      <c r="A142" s="41" t="s">
        <v>251</v>
      </c>
      <c r="B142" s="26" t="s">
        <v>406</v>
      </c>
      <c r="C142" s="24" t="str">
        <f t="shared" si="4"/>
        <v>000 0309 0000000 000 213</v>
      </c>
      <c r="D142" s="52">
        <v>72000</v>
      </c>
      <c r="E142" s="53">
        <v>5792.4</v>
      </c>
      <c r="F142" s="54">
        <f t="shared" si="5"/>
        <v>8.045</v>
      </c>
    </row>
    <row r="143" spans="1:6" s="3" customFormat="1" ht="12.75">
      <c r="A143" s="41" t="s">
        <v>253</v>
      </c>
      <c r="B143" s="26" t="s">
        <v>407</v>
      </c>
      <c r="C143" s="24" t="str">
        <f t="shared" si="4"/>
        <v>000 0309 0000000 000 220</v>
      </c>
      <c r="D143" s="52">
        <v>218000</v>
      </c>
      <c r="E143" s="53">
        <v>95906</v>
      </c>
      <c r="F143" s="54">
        <f t="shared" si="5"/>
        <v>43.99357798165138</v>
      </c>
    </row>
    <row r="144" spans="1:6" s="3" customFormat="1" ht="22.5">
      <c r="A144" s="41" t="s">
        <v>263</v>
      </c>
      <c r="B144" s="26" t="s">
        <v>408</v>
      </c>
      <c r="C144" s="24" t="str">
        <f t="shared" si="4"/>
        <v>000 0309 0000000 000 225</v>
      </c>
      <c r="D144" s="52">
        <v>103000</v>
      </c>
      <c r="E144" s="53"/>
      <c r="F144" s="54">
        <f t="shared" si="5"/>
        <v>0</v>
      </c>
    </row>
    <row r="145" spans="1:6" s="3" customFormat="1" ht="12.75">
      <c r="A145" s="41" t="s">
        <v>265</v>
      </c>
      <c r="B145" s="26" t="s">
        <v>409</v>
      </c>
      <c r="C145" s="24" t="str">
        <f t="shared" si="4"/>
        <v>000 0309 0000000 000 226</v>
      </c>
      <c r="D145" s="52">
        <v>3000</v>
      </c>
      <c r="E145" s="53"/>
      <c r="F145" s="54">
        <f t="shared" si="5"/>
        <v>0</v>
      </c>
    </row>
    <row r="146" spans="1:6" s="3" customFormat="1" ht="12.75">
      <c r="A146" s="41" t="s">
        <v>275</v>
      </c>
      <c r="B146" s="26" t="s">
        <v>410</v>
      </c>
      <c r="C146" s="24" t="str">
        <f t="shared" si="4"/>
        <v>000 0309 0000000 000 290</v>
      </c>
      <c r="D146" s="52">
        <v>100000</v>
      </c>
      <c r="E146" s="53"/>
      <c r="F146" s="54">
        <f t="shared" si="5"/>
        <v>0</v>
      </c>
    </row>
    <row r="147" spans="1:6" s="3" customFormat="1" ht="22.5">
      <c r="A147" s="41" t="s">
        <v>278</v>
      </c>
      <c r="B147" s="26" t="s">
        <v>411</v>
      </c>
      <c r="C147" s="24" t="str">
        <f t="shared" si="4"/>
        <v>000 0309 0000000 000 310</v>
      </c>
      <c r="D147" s="52">
        <v>136000</v>
      </c>
      <c r="E147" s="53">
        <v>55149.29</v>
      </c>
      <c r="F147" s="54">
        <f t="shared" si="5"/>
        <v>40.55094852941177</v>
      </c>
    </row>
    <row r="148" spans="1:6" s="3" customFormat="1" ht="22.5">
      <c r="A148" s="41" t="s">
        <v>280</v>
      </c>
      <c r="B148" s="26" t="s">
        <v>412</v>
      </c>
      <c r="C148" s="24" t="str">
        <f t="shared" si="4"/>
        <v>000 0309 0000000 000 340</v>
      </c>
      <c r="D148" s="52">
        <v>33900</v>
      </c>
      <c r="E148" s="53">
        <v>30500</v>
      </c>
      <c r="F148" s="54">
        <f t="shared" si="5"/>
        <v>89.97050147492625</v>
      </c>
    </row>
    <row r="149" spans="1:6" s="3" customFormat="1" ht="22.5">
      <c r="A149" s="41" t="s">
        <v>413</v>
      </c>
      <c r="B149" s="26" t="s">
        <v>414</v>
      </c>
      <c r="C149" s="24" t="str">
        <f t="shared" si="4"/>
        <v>000 0310 0000000 000 000</v>
      </c>
      <c r="D149" s="52">
        <v>102100</v>
      </c>
      <c r="E149" s="53">
        <v>24649.29</v>
      </c>
      <c r="F149" s="54">
        <f t="shared" si="5"/>
        <v>24.142301665034278</v>
      </c>
    </row>
    <row r="150" spans="1:6" s="3" customFormat="1" ht="12.75">
      <c r="A150" s="41" t="s">
        <v>243</v>
      </c>
      <c r="B150" s="26" t="s">
        <v>415</v>
      </c>
      <c r="C150" s="24" t="str">
        <f aca="true" t="shared" si="6" ref="C150:C189">IF(OR(LEFT(B150,5)="000 9",LEFT(B150,5)="000 7"),"X",B150)</f>
        <v>000 0400 0000000 000 200</v>
      </c>
      <c r="D150" s="52">
        <v>17145200</v>
      </c>
      <c r="E150" s="53">
        <v>126490</v>
      </c>
      <c r="F150" s="54">
        <f aca="true" t="shared" si="7" ref="F150:F189">E150/D150*100</f>
        <v>0.7377575064741152</v>
      </c>
    </row>
    <row r="151" spans="1:6" s="3" customFormat="1" ht="12.75">
      <c r="A151" s="41" t="s">
        <v>253</v>
      </c>
      <c r="B151" s="26" t="s">
        <v>416</v>
      </c>
      <c r="C151" s="24" t="str">
        <f t="shared" si="6"/>
        <v>000 0400 0000000 000 220</v>
      </c>
      <c r="D151" s="52">
        <v>17095200</v>
      </c>
      <c r="E151" s="53">
        <v>126490</v>
      </c>
      <c r="F151" s="54">
        <f t="shared" si="7"/>
        <v>0.739915297861388</v>
      </c>
    </row>
    <row r="152" spans="1:6" s="3" customFormat="1" ht="22.5">
      <c r="A152" s="41" t="s">
        <v>261</v>
      </c>
      <c r="B152" s="26" t="s">
        <v>417</v>
      </c>
      <c r="C152" s="24" t="str">
        <f t="shared" si="6"/>
        <v>000 0400 0000000 000 224</v>
      </c>
      <c r="D152" s="52">
        <v>1931290</v>
      </c>
      <c r="E152" s="53">
        <v>110580</v>
      </c>
      <c r="F152" s="54">
        <f t="shared" si="7"/>
        <v>5.7257066520305075</v>
      </c>
    </row>
    <row r="153" spans="1:6" s="3" customFormat="1" ht="22.5">
      <c r="A153" s="41" t="s">
        <v>263</v>
      </c>
      <c r="B153" s="26" t="s">
        <v>418</v>
      </c>
      <c r="C153" s="24" t="str">
        <f t="shared" si="6"/>
        <v>000 0400 0000000 000 225</v>
      </c>
      <c r="D153" s="52">
        <v>20000</v>
      </c>
      <c r="E153" s="53"/>
      <c r="F153" s="54">
        <f t="shared" si="7"/>
        <v>0</v>
      </c>
    </row>
    <row r="154" spans="1:6" s="3" customFormat="1" ht="12.75">
      <c r="A154" s="41" t="s">
        <v>265</v>
      </c>
      <c r="B154" s="26" t="s">
        <v>419</v>
      </c>
      <c r="C154" s="24" t="str">
        <f t="shared" si="6"/>
        <v>000 0400 0000000 000 226</v>
      </c>
      <c r="D154" s="52">
        <v>1398690</v>
      </c>
      <c r="E154" s="53"/>
      <c r="F154" s="54">
        <f t="shared" si="7"/>
        <v>0</v>
      </c>
    </row>
    <row r="155" spans="1:6" s="3" customFormat="1" ht="22.5">
      <c r="A155" s="41" t="s">
        <v>420</v>
      </c>
      <c r="B155" s="26" t="s">
        <v>421</v>
      </c>
      <c r="C155" s="24" t="str">
        <f t="shared" si="6"/>
        <v>000 0400 0000000 000 240</v>
      </c>
      <c r="D155" s="52">
        <v>512600</v>
      </c>
      <c r="E155" s="53">
        <v>110580</v>
      </c>
      <c r="F155" s="54">
        <f t="shared" si="7"/>
        <v>21.572376121732344</v>
      </c>
    </row>
    <row r="156" spans="1:6" s="3" customFormat="1" ht="45">
      <c r="A156" s="41" t="s">
        <v>422</v>
      </c>
      <c r="B156" s="26" t="s">
        <v>423</v>
      </c>
      <c r="C156" s="24" t="str">
        <f t="shared" si="6"/>
        <v>000 0400 0000000 000 242</v>
      </c>
      <c r="D156" s="52">
        <v>400000</v>
      </c>
      <c r="E156" s="53"/>
      <c r="F156" s="54">
        <f t="shared" si="7"/>
        <v>0</v>
      </c>
    </row>
    <row r="157" spans="1:6" s="3" customFormat="1" ht="22.5">
      <c r="A157" s="41" t="s">
        <v>267</v>
      </c>
      <c r="B157" s="26" t="s">
        <v>424</v>
      </c>
      <c r="C157" s="24" t="str">
        <f t="shared" si="6"/>
        <v>000 0400 0000000 000 250</v>
      </c>
      <c r="D157" s="52">
        <v>400000</v>
      </c>
      <c r="E157" s="53"/>
      <c r="F157" s="54">
        <f t="shared" si="7"/>
        <v>0</v>
      </c>
    </row>
    <row r="158" spans="1:6" s="3" customFormat="1" ht="33.75">
      <c r="A158" s="41" t="s">
        <v>269</v>
      </c>
      <c r="B158" s="26" t="s">
        <v>425</v>
      </c>
      <c r="C158" s="24" t="str">
        <f t="shared" si="6"/>
        <v>000 0400 0000000 000 251</v>
      </c>
      <c r="D158" s="52">
        <v>14733910</v>
      </c>
      <c r="E158" s="53"/>
      <c r="F158" s="54">
        <f t="shared" si="7"/>
        <v>0</v>
      </c>
    </row>
    <row r="159" spans="1:6" s="3" customFormat="1" ht="12.75">
      <c r="A159" s="41" t="s">
        <v>275</v>
      </c>
      <c r="B159" s="26" t="s">
        <v>426</v>
      </c>
      <c r="C159" s="24" t="str">
        <f t="shared" si="6"/>
        <v>000 0400 0000000 000 290</v>
      </c>
      <c r="D159" s="52">
        <v>14733910</v>
      </c>
      <c r="E159" s="53"/>
      <c r="F159" s="54">
        <f t="shared" si="7"/>
        <v>0</v>
      </c>
    </row>
    <row r="160" spans="1:6" s="3" customFormat="1" ht="22.5">
      <c r="A160" s="41" t="s">
        <v>276</v>
      </c>
      <c r="B160" s="26" t="s">
        <v>427</v>
      </c>
      <c r="C160" s="24" t="str">
        <f t="shared" si="6"/>
        <v>000 0400 0000000 000 300</v>
      </c>
      <c r="D160" s="52">
        <v>30000</v>
      </c>
      <c r="E160" s="53">
        <v>15910</v>
      </c>
      <c r="F160" s="54">
        <f t="shared" si="7"/>
        <v>53.03333333333333</v>
      </c>
    </row>
    <row r="161" spans="1:6" s="3" customFormat="1" ht="22.5">
      <c r="A161" s="41" t="s">
        <v>278</v>
      </c>
      <c r="B161" s="26" t="s">
        <v>428</v>
      </c>
      <c r="C161" s="24" t="str">
        <f t="shared" si="6"/>
        <v>000 0400 0000000 000 310</v>
      </c>
      <c r="D161" s="52">
        <v>50000</v>
      </c>
      <c r="E161" s="53"/>
      <c r="F161" s="54">
        <f t="shared" si="7"/>
        <v>0</v>
      </c>
    </row>
    <row r="162" spans="1:6" s="3" customFormat="1" ht="22.5">
      <c r="A162" s="41" t="s">
        <v>429</v>
      </c>
      <c r="B162" s="26" t="s">
        <v>430</v>
      </c>
      <c r="C162" s="24" t="str">
        <f t="shared" si="6"/>
        <v>000 0405 0000000 000 000</v>
      </c>
      <c r="D162" s="52">
        <v>50000</v>
      </c>
      <c r="E162" s="53"/>
      <c r="F162" s="54">
        <f t="shared" si="7"/>
        <v>0</v>
      </c>
    </row>
    <row r="163" spans="1:6" s="3" customFormat="1" ht="12.75">
      <c r="A163" s="41" t="s">
        <v>243</v>
      </c>
      <c r="B163" s="26" t="s">
        <v>431</v>
      </c>
      <c r="C163" s="24" t="str">
        <f t="shared" si="6"/>
        <v>000 0405 0000000 000 200</v>
      </c>
      <c r="D163" s="52">
        <v>297600</v>
      </c>
      <c r="E163" s="53">
        <v>113490</v>
      </c>
      <c r="F163" s="54">
        <f t="shared" si="7"/>
        <v>38.13508064516129</v>
      </c>
    </row>
    <row r="164" spans="1:6" s="3" customFormat="1" ht="12.75">
      <c r="A164" s="41" t="s">
        <v>253</v>
      </c>
      <c r="B164" s="26" t="s">
        <v>432</v>
      </c>
      <c r="C164" s="24" t="str">
        <f t="shared" si="6"/>
        <v>000 0405 0000000 000 220</v>
      </c>
      <c r="D164" s="52">
        <v>297600</v>
      </c>
      <c r="E164" s="53">
        <v>113490</v>
      </c>
      <c r="F164" s="54">
        <f t="shared" si="7"/>
        <v>38.13508064516129</v>
      </c>
    </row>
    <row r="165" spans="1:6" s="3" customFormat="1" ht="22.5">
      <c r="A165" s="41" t="s">
        <v>261</v>
      </c>
      <c r="B165" s="26" t="s">
        <v>433</v>
      </c>
      <c r="C165" s="24" t="str">
        <f t="shared" si="6"/>
        <v>000 0405 0000000 000 224</v>
      </c>
      <c r="D165" s="52">
        <v>267600</v>
      </c>
      <c r="E165" s="53">
        <v>97580</v>
      </c>
      <c r="F165" s="54">
        <f t="shared" si="7"/>
        <v>36.464872944693575</v>
      </c>
    </row>
    <row r="166" spans="1:6" s="3" customFormat="1" ht="12.75">
      <c r="A166" s="41" t="s">
        <v>265</v>
      </c>
      <c r="B166" s="26" t="s">
        <v>434</v>
      </c>
      <c r="C166" s="24" t="str">
        <f t="shared" si="6"/>
        <v>000 0405 0000000 000 226</v>
      </c>
      <c r="D166" s="52">
        <v>20000</v>
      </c>
      <c r="E166" s="53"/>
      <c r="F166" s="54">
        <f t="shared" si="7"/>
        <v>0</v>
      </c>
    </row>
    <row r="167" spans="1:6" s="3" customFormat="1" ht="12.75">
      <c r="A167" s="41" t="s">
        <v>275</v>
      </c>
      <c r="B167" s="26" t="s">
        <v>435</v>
      </c>
      <c r="C167" s="24" t="str">
        <f t="shared" si="6"/>
        <v>000 0405 0000000 000 290</v>
      </c>
      <c r="D167" s="52">
        <v>247600</v>
      </c>
      <c r="E167" s="53">
        <v>97580</v>
      </c>
      <c r="F167" s="54">
        <f t="shared" si="7"/>
        <v>39.41033925686591</v>
      </c>
    </row>
    <row r="168" spans="1:6" s="3" customFormat="1" ht="22.5">
      <c r="A168" s="41" t="s">
        <v>436</v>
      </c>
      <c r="B168" s="26" t="s">
        <v>437</v>
      </c>
      <c r="C168" s="24" t="str">
        <f t="shared" si="6"/>
        <v>000 0409 0000000 000 000</v>
      </c>
      <c r="D168" s="52">
        <v>30000</v>
      </c>
      <c r="E168" s="53">
        <v>15910</v>
      </c>
      <c r="F168" s="54">
        <f t="shared" si="7"/>
        <v>53.03333333333333</v>
      </c>
    </row>
    <row r="169" spans="1:6" s="3" customFormat="1" ht="12.75">
      <c r="A169" s="41" t="s">
        <v>243</v>
      </c>
      <c r="B169" s="26" t="s">
        <v>438</v>
      </c>
      <c r="C169" s="24" t="str">
        <f t="shared" si="6"/>
        <v>000 0409 0000000 000 200</v>
      </c>
      <c r="D169" s="52">
        <v>16392600</v>
      </c>
      <c r="E169" s="53">
        <v>13000</v>
      </c>
      <c r="F169" s="54">
        <f t="shared" si="7"/>
        <v>0.0793040762295182</v>
      </c>
    </row>
    <row r="170" spans="1:6" s="3" customFormat="1" ht="12.75">
      <c r="A170" s="41" t="s">
        <v>253</v>
      </c>
      <c r="B170" s="26" t="s">
        <v>439</v>
      </c>
      <c r="C170" s="24" t="str">
        <f t="shared" si="6"/>
        <v>000 0409 0000000 000 220</v>
      </c>
      <c r="D170" s="52">
        <v>16342600</v>
      </c>
      <c r="E170" s="53">
        <v>13000</v>
      </c>
      <c r="F170" s="54">
        <f t="shared" si="7"/>
        <v>0.07954670615446746</v>
      </c>
    </row>
    <row r="171" spans="1:6" s="3" customFormat="1" ht="22.5">
      <c r="A171" s="41" t="s">
        <v>263</v>
      </c>
      <c r="B171" s="26" t="s">
        <v>440</v>
      </c>
      <c r="C171" s="24" t="str">
        <f t="shared" si="6"/>
        <v>000 0409 0000000 000 225</v>
      </c>
      <c r="D171" s="52">
        <v>1608690</v>
      </c>
      <c r="E171" s="53">
        <v>13000</v>
      </c>
      <c r="F171" s="54">
        <f t="shared" si="7"/>
        <v>0.8081109474168423</v>
      </c>
    </row>
    <row r="172" spans="1:6" s="3" customFormat="1" ht="12.75">
      <c r="A172" s="41" t="s">
        <v>265</v>
      </c>
      <c r="B172" s="26" t="s">
        <v>441</v>
      </c>
      <c r="C172" s="24" t="str">
        <f t="shared" si="6"/>
        <v>000 0409 0000000 000 226</v>
      </c>
      <c r="D172" s="52">
        <v>1398690</v>
      </c>
      <c r="E172" s="53"/>
      <c r="F172" s="54">
        <f t="shared" si="7"/>
        <v>0</v>
      </c>
    </row>
    <row r="173" spans="1:6" s="3" customFormat="1" ht="22.5">
      <c r="A173" s="41" t="s">
        <v>267</v>
      </c>
      <c r="B173" s="26" t="s">
        <v>442</v>
      </c>
      <c r="C173" s="24" t="str">
        <f t="shared" si="6"/>
        <v>000 0409 0000000 000 250</v>
      </c>
      <c r="D173" s="52">
        <v>210000</v>
      </c>
      <c r="E173" s="53">
        <v>13000</v>
      </c>
      <c r="F173" s="54">
        <f t="shared" si="7"/>
        <v>6.190476190476191</v>
      </c>
    </row>
    <row r="174" spans="1:6" s="3" customFormat="1" ht="33.75">
      <c r="A174" s="41" t="s">
        <v>269</v>
      </c>
      <c r="B174" s="26" t="s">
        <v>443</v>
      </c>
      <c r="C174" s="24" t="str">
        <f t="shared" si="6"/>
        <v>000 0409 0000000 000 251</v>
      </c>
      <c r="D174" s="52">
        <v>14733910</v>
      </c>
      <c r="E174" s="53"/>
      <c r="F174" s="54">
        <f t="shared" si="7"/>
        <v>0</v>
      </c>
    </row>
    <row r="175" spans="1:6" s="3" customFormat="1" ht="22.5">
      <c r="A175" s="41" t="s">
        <v>276</v>
      </c>
      <c r="B175" s="26" t="s">
        <v>444</v>
      </c>
      <c r="C175" s="24" t="str">
        <f t="shared" si="6"/>
        <v>000 0409 0000000 000 300</v>
      </c>
      <c r="D175" s="52">
        <v>14733910</v>
      </c>
      <c r="E175" s="53"/>
      <c r="F175" s="54">
        <f t="shared" si="7"/>
        <v>0</v>
      </c>
    </row>
    <row r="176" spans="1:6" s="3" customFormat="1" ht="22.5">
      <c r="A176" s="41" t="s">
        <v>278</v>
      </c>
      <c r="B176" s="26" t="s">
        <v>445</v>
      </c>
      <c r="C176" s="24" t="str">
        <f t="shared" si="6"/>
        <v>000 0409 0000000 000 310</v>
      </c>
      <c r="D176" s="52">
        <v>50000</v>
      </c>
      <c r="E176" s="53"/>
      <c r="F176" s="54">
        <f t="shared" si="7"/>
        <v>0</v>
      </c>
    </row>
    <row r="177" spans="1:6" s="3" customFormat="1" ht="22.5">
      <c r="A177" s="41" t="s">
        <v>446</v>
      </c>
      <c r="B177" s="26" t="s">
        <v>447</v>
      </c>
      <c r="C177" s="24" t="str">
        <f t="shared" si="6"/>
        <v>000 0412 0000000 000 000</v>
      </c>
      <c r="D177" s="52">
        <v>50000</v>
      </c>
      <c r="E177" s="53"/>
      <c r="F177" s="54">
        <f t="shared" si="7"/>
        <v>0</v>
      </c>
    </row>
    <row r="178" spans="1:6" s="3" customFormat="1" ht="12.75">
      <c r="A178" s="41" t="s">
        <v>243</v>
      </c>
      <c r="B178" s="26" t="s">
        <v>448</v>
      </c>
      <c r="C178" s="24" t="str">
        <f t="shared" si="6"/>
        <v>000 0412 0000000 000 200</v>
      </c>
      <c r="D178" s="52">
        <v>455000</v>
      </c>
      <c r="E178" s="53"/>
      <c r="F178" s="54">
        <f t="shared" si="7"/>
        <v>0</v>
      </c>
    </row>
    <row r="179" spans="1:6" s="3" customFormat="1" ht="12.75">
      <c r="A179" s="41" t="s">
        <v>253</v>
      </c>
      <c r="B179" s="26" t="s">
        <v>449</v>
      </c>
      <c r="C179" s="24" t="str">
        <f t="shared" si="6"/>
        <v>000 0412 0000000 000 220</v>
      </c>
      <c r="D179" s="52">
        <v>455000</v>
      </c>
      <c r="E179" s="53"/>
      <c r="F179" s="54">
        <f t="shared" si="7"/>
        <v>0</v>
      </c>
    </row>
    <row r="180" spans="1:6" s="3" customFormat="1" ht="12.75">
      <c r="A180" s="41" t="s">
        <v>265</v>
      </c>
      <c r="B180" s="26" t="s">
        <v>450</v>
      </c>
      <c r="C180" s="24" t="str">
        <f t="shared" si="6"/>
        <v>000 0412 0000000 000 226</v>
      </c>
      <c r="D180" s="52">
        <v>55000</v>
      </c>
      <c r="E180" s="53"/>
      <c r="F180" s="54">
        <f t="shared" si="7"/>
        <v>0</v>
      </c>
    </row>
    <row r="181" spans="1:6" s="3" customFormat="1" ht="22.5">
      <c r="A181" s="41" t="s">
        <v>420</v>
      </c>
      <c r="B181" s="26" t="s">
        <v>451</v>
      </c>
      <c r="C181" s="24" t="str">
        <f t="shared" si="6"/>
        <v>000 0412 0000000 000 240</v>
      </c>
      <c r="D181" s="52">
        <v>55000</v>
      </c>
      <c r="E181" s="53"/>
      <c r="F181" s="54">
        <f t="shared" si="7"/>
        <v>0</v>
      </c>
    </row>
    <row r="182" spans="1:6" s="3" customFormat="1" ht="45">
      <c r="A182" s="41" t="s">
        <v>422</v>
      </c>
      <c r="B182" s="26" t="s">
        <v>452</v>
      </c>
      <c r="C182" s="24" t="str">
        <f t="shared" si="6"/>
        <v>000 0412 0000000 000 242</v>
      </c>
      <c r="D182" s="52">
        <v>400000</v>
      </c>
      <c r="E182" s="53"/>
      <c r="F182" s="54">
        <f t="shared" si="7"/>
        <v>0</v>
      </c>
    </row>
    <row r="183" spans="1:6" s="3" customFormat="1" ht="12.75">
      <c r="A183" s="41" t="s">
        <v>275</v>
      </c>
      <c r="B183" s="26" t="s">
        <v>453</v>
      </c>
      <c r="C183" s="24" t="str">
        <f t="shared" si="6"/>
        <v>000 0412 0000000 000 290</v>
      </c>
      <c r="D183" s="52">
        <v>400000</v>
      </c>
      <c r="E183" s="53"/>
      <c r="F183" s="54">
        <f t="shared" si="7"/>
        <v>0</v>
      </c>
    </row>
    <row r="184" spans="1:6" s="3" customFormat="1" ht="12.75">
      <c r="A184" s="41" t="s">
        <v>243</v>
      </c>
      <c r="B184" s="26" t="s">
        <v>454</v>
      </c>
      <c r="C184" s="24" t="str">
        <f t="shared" si="6"/>
        <v>000 0500 0000000 000 200</v>
      </c>
      <c r="D184" s="52">
        <v>21481828.43</v>
      </c>
      <c r="E184" s="53">
        <v>6155834.96</v>
      </c>
      <c r="F184" s="54">
        <f t="shared" si="7"/>
        <v>28.656010264951178</v>
      </c>
    </row>
    <row r="185" spans="1:6" s="3" customFormat="1" ht="22.5">
      <c r="A185" s="41" t="s">
        <v>245</v>
      </c>
      <c r="B185" s="26" t="s">
        <v>455</v>
      </c>
      <c r="C185" s="24" t="str">
        <f t="shared" si="6"/>
        <v>000 0500 0000000 000 210</v>
      </c>
      <c r="D185" s="52">
        <v>21375328.43</v>
      </c>
      <c r="E185" s="53">
        <v>6129246.96</v>
      </c>
      <c r="F185" s="54">
        <f t="shared" si="7"/>
        <v>28.674398992614687</v>
      </c>
    </row>
    <row r="186" spans="1:6" s="3" customFormat="1" ht="12.75">
      <c r="A186" s="41" t="s">
        <v>257</v>
      </c>
      <c r="B186" s="26" t="s">
        <v>456</v>
      </c>
      <c r="C186" s="24" t="str">
        <f t="shared" si="6"/>
        <v>000 0500 0000000 000 222</v>
      </c>
      <c r="D186" s="52">
        <v>4223705</v>
      </c>
      <c r="E186" s="53">
        <v>314946.96</v>
      </c>
      <c r="F186" s="54">
        <f t="shared" si="7"/>
        <v>7.45665144701157</v>
      </c>
    </row>
    <row r="187" spans="1:6" s="3" customFormat="1" ht="12.75">
      <c r="A187" s="41" t="s">
        <v>259</v>
      </c>
      <c r="B187" s="26" t="s">
        <v>457</v>
      </c>
      <c r="C187" s="24" t="str">
        <f t="shared" si="6"/>
        <v>000 0500 0000000 000 223</v>
      </c>
      <c r="D187" s="52">
        <v>50000</v>
      </c>
      <c r="E187" s="53">
        <v>14383.52</v>
      </c>
      <c r="F187" s="54">
        <f t="shared" si="7"/>
        <v>28.767039999999998</v>
      </c>
    </row>
    <row r="188" spans="1:6" s="3" customFormat="1" ht="12.75">
      <c r="A188" s="41" t="s">
        <v>265</v>
      </c>
      <c r="B188" s="26" t="s">
        <v>458</v>
      </c>
      <c r="C188" s="24" t="str">
        <f t="shared" si="6"/>
        <v>000 0500 0000000 000 226</v>
      </c>
      <c r="D188" s="52">
        <v>27576</v>
      </c>
      <c r="E188" s="53">
        <v>27576</v>
      </c>
      <c r="F188" s="54">
        <f t="shared" si="7"/>
        <v>100</v>
      </c>
    </row>
    <row r="189" spans="1:6" s="3" customFormat="1" ht="22.5">
      <c r="A189" s="41" t="s">
        <v>420</v>
      </c>
      <c r="B189" s="26" t="s">
        <v>459</v>
      </c>
      <c r="C189" s="24" t="str">
        <f t="shared" si="6"/>
        <v>000 0500 0000000 000 240</v>
      </c>
      <c r="D189" s="52">
        <v>4146129</v>
      </c>
      <c r="E189" s="53">
        <v>272987.44</v>
      </c>
      <c r="F189" s="54">
        <f t="shared" si="7"/>
        <v>6.584152109111898</v>
      </c>
    </row>
    <row r="190" spans="1:6" s="3" customFormat="1" ht="33.75">
      <c r="A190" s="41" t="s">
        <v>269</v>
      </c>
      <c r="B190" s="26" t="s">
        <v>461</v>
      </c>
      <c r="C190" s="24" t="str">
        <f aca="true" t="shared" si="8" ref="C190:C223">IF(OR(LEFT(B190,5)="000 9",LEFT(B190,5)="000 7"),"X",B190)</f>
        <v>000 0500 0000000 000 251</v>
      </c>
      <c r="D190" s="52">
        <v>17107273.43</v>
      </c>
      <c r="E190" s="53">
        <v>5769950</v>
      </c>
      <c r="F190" s="54">
        <f aca="true" t="shared" si="9" ref="F190:F225">E190/D190*100</f>
        <v>33.72805154257711</v>
      </c>
    </row>
    <row r="191" spans="1:6" s="3" customFormat="1" ht="12.75">
      <c r="A191" s="41" t="s">
        <v>270</v>
      </c>
      <c r="B191" s="26" t="s">
        <v>462</v>
      </c>
      <c r="C191" s="24" t="str">
        <f t="shared" si="8"/>
        <v>000 0500 0000000 000 260</v>
      </c>
      <c r="D191" s="52">
        <v>17107273.43</v>
      </c>
      <c r="E191" s="53">
        <v>5769950</v>
      </c>
      <c r="F191" s="54">
        <f t="shared" si="9"/>
        <v>33.72805154257711</v>
      </c>
    </row>
    <row r="192" spans="1:6" s="3" customFormat="1" ht="22.5">
      <c r="A192" s="41" t="s">
        <v>276</v>
      </c>
      <c r="B192" s="26" t="s">
        <v>463</v>
      </c>
      <c r="C192" s="24" t="str">
        <f t="shared" si="8"/>
        <v>000 0500 0000000 000 300</v>
      </c>
      <c r="D192" s="52">
        <v>44350</v>
      </c>
      <c r="E192" s="53">
        <v>44350</v>
      </c>
      <c r="F192" s="54">
        <f t="shared" si="9"/>
        <v>100</v>
      </c>
    </row>
    <row r="193" spans="1:6" s="3" customFormat="1" ht="22.5">
      <c r="A193" s="41" t="s">
        <v>278</v>
      </c>
      <c r="B193" s="26" t="s">
        <v>464</v>
      </c>
      <c r="C193" s="24" t="str">
        <f t="shared" si="8"/>
        <v>000 0500 0000000 000 310</v>
      </c>
      <c r="D193" s="52">
        <v>106500</v>
      </c>
      <c r="E193" s="53">
        <v>26588</v>
      </c>
      <c r="F193" s="54">
        <f t="shared" si="9"/>
        <v>24.96525821596244</v>
      </c>
    </row>
    <row r="194" spans="1:6" s="3" customFormat="1" ht="22.5">
      <c r="A194" s="41" t="s">
        <v>280</v>
      </c>
      <c r="B194" s="26" t="s">
        <v>465</v>
      </c>
      <c r="C194" s="24" t="str">
        <f t="shared" si="8"/>
        <v>000 0500 0000000 000 340</v>
      </c>
      <c r="D194" s="52">
        <v>39000</v>
      </c>
      <c r="E194" s="53">
        <v>11840</v>
      </c>
      <c r="F194" s="54">
        <f t="shared" si="9"/>
        <v>30.35897435897436</v>
      </c>
    </row>
    <row r="195" spans="1:6" s="3" customFormat="1" ht="12.75">
      <c r="A195" s="41" t="s">
        <v>466</v>
      </c>
      <c r="B195" s="26" t="s">
        <v>467</v>
      </c>
      <c r="C195" s="24" t="str">
        <f t="shared" si="8"/>
        <v>000 0501 0000000 000 000</v>
      </c>
      <c r="D195" s="52">
        <v>67500</v>
      </c>
      <c r="E195" s="53">
        <v>14748</v>
      </c>
      <c r="F195" s="54">
        <f t="shared" si="9"/>
        <v>21.84888888888889</v>
      </c>
    </row>
    <row r="196" spans="1:6" s="3" customFormat="1" ht="12.75">
      <c r="A196" s="41" t="s">
        <v>243</v>
      </c>
      <c r="B196" s="26" t="s">
        <v>468</v>
      </c>
      <c r="C196" s="24" t="str">
        <f t="shared" si="8"/>
        <v>000 0501 0000000 000 200</v>
      </c>
      <c r="D196" s="52">
        <v>1045370.97</v>
      </c>
      <c r="E196" s="53"/>
      <c r="F196" s="54">
        <f t="shared" si="9"/>
        <v>0</v>
      </c>
    </row>
    <row r="197" spans="1:6" s="3" customFormat="1" ht="12.75">
      <c r="A197" s="41" t="s">
        <v>253</v>
      </c>
      <c r="B197" s="26" t="s">
        <v>469</v>
      </c>
      <c r="C197" s="24" t="str">
        <f t="shared" si="8"/>
        <v>000 0501 0000000 000 220</v>
      </c>
      <c r="D197" s="52">
        <v>1045370.97</v>
      </c>
      <c r="E197" s="53"/>
      <c r="F197" s="54">
        <f t="shared" si="9"/>
        <v>0</v>
      </c>
    </row>
    <row r="198" spans="1:6" s="3" customFormat="1" ht="22.5">
      <c r="A198" s="41" t="s">
        <v>263</v>
      </c>
      <c r="B198" s="26" t="s">
        <v>470</v>
      </c>
      <c r="C198" s="24" t="str">
        <f t="shared" si="8"/>
        <v>000 0501 0000000 000 225</v>
      </c>
      <c r="D198" s="52">
        <v>5000</v>
      </c>
      <c r="E198" s="53"/>
      <c r="F198" s="54">
        <f t="shared" si="9"/>
        <v>0</v>
      </c>
    </row>
    <row r="199" spans="1:6" s="3" customFormat="1" ht="22.5">
      <c r="A199" s="41" t="s">
        <v>420</v>
      </c>
      <c r="B199" s="26" t="s">
        <v>471</v>
      </c>
      <c r="C199" s="24" t="str">
        <f t="shared" si="8"/>
        <v>000 0501 0000000 000 240</v>
      </c>
      <c r="D199" s="52">
        <v>5000</v>
      </c>
      <c r="E199" s="53"/>
      <c r="F199" s="54">
        <f t="shared" si="9"/>
        <v>0</v>
      </c>
    </row>
    <row r="200" spans="1:6" s="3" customFormat="1" ht="33.75">
      <c r="A200" s="41" t="s">
        <v>269</v>
      </c>
      <c r="B200" s="26" t="s">
        <v>472</v>
      </c>
      <c r="C200" s="24" t="str">
        <f t="shared" si="8"/>
        <v>000 0501 0000000 000 251</v>
      </c>
      <c r="D200" s="52">
        <v>1040370.97</v>
      </c>
      <c r="E200" s="53"/>
      <c r="F200" s="54">
        <f t="shared" si="9"/>
        <v>0</v>
      </c>
    </row>
    <row r="201" spans="1:6" s="3" customFormat="1" ht="12.75">
      <c r="A201" s="41" t="s">
        <v>275</v>
      </c>
      <c r="B201" s="26" t="s">
        <v>473</v>
      </c>
      <c r="C201" s="24" t="str">
        <f t="shared" si="8"/>
        <v>000 0501 0000000 000 290</v>
      </c>
      <c r="D201" s="52">
        <v>1040370.97</v>
      </c>
      <c r="E201" s="53"/>
      <c r="F201" s="54">
        <f t="shared" si="9"/>
        <v>0</v>
      </c>
    </row>
    <row r="202" spans="1:6" s="3" customFormat="1" ht="12.75">
      <c r="A202" s="41" t="s">
        <v>243</v>
      </c>
      <c r="B202" s="26" t="s">
        <v>474</v>
      </c>
      <c r="C202" s="24" t="str">
        <f t="shared" si="8"/>
        <v>000 0502 0000000 000 200</v>
      </c>
      <c r="D202" s="52">
        <v>2964000</v>
      </c>
      <c r="E202" s="53"/>
      <c r="F202" s="54">
        <f t="shared" si="9"/>
        <v>0</v>
      </c>
    </row>
    <row r="203" spans="1:6" s="3" customFormat="1" ht="12.75">
      <c r="A203" s="41" t="s">
        <v>253</v>
      </c>
      <c r="B203" s="26" t="s">
        <v>475</v>
      </c>
      <c r="C203" s="24" t="str">
        <f t="shared" si="8"/>
        <v>000 0502 0000000 000 220</v>
      </c>
      <c r="D203" s="52">
        <v>2964000</v>
      </c>
      <c r="E203" s="53"/>
      <c r="F203" s="54">
        <f t="shared" si="9"/>
        <v>0</v>
      </c>
    </row>
    <row r="204" spans="1:6" s="3" customFormat="1" ht="12.75">
      <c r="A204" s="41" t="s">
        <v>257</v>
      </c>
      <c r="B204" s="26" t="s">
        <v>476</v>
      </c>
      <c r="C204" s="24" t="str">
        <f t="shared" si="8"/>
        <v>000 0502 0000000 000 222</v>
      </c>
      <c r="D204" s="52">
        <v>15000</v>
      </c>
      <c r="E204" s="53"/>
      <c r="F204" s="54">
        <f t="shared" si="9"/>
        <v>0</v>
      </c>
    </row>
    <row r="205" spans="1:6" s="3" customFormat="1" ht="22.5">
      <c r="A205" s="41" t="s">
        <v>267</v>
      </c>
      <c r="B205" s="26" t="s">
        <v>477</v>
      </c>
      <c r="C205" s="24" t="str">
        <f t="shared" si="8"/>
        <v>000 0502 0000000 000 250</v>
      </c>
      <c r="D205" s="52">
        <v>15000</v>
      </c>
      <c r="E205" s="53"/>
      <c r="F205" s="54">
        <f t="shared" si="9"/>
        <v>0</v>
      </c>
    </row>
    <row r="206" spans="1:6" s="3" customFormat="1" ht="33.75">
      <c r="A206" s="41" t="s">
        <v>269</v>
      </c>
      <c r="B206" s="26" t="s">
        <v>478</v>
      </c>
      <c r="C206" s="24" t="str">
        <f t="shared" si="8"/>
        <v>000 0502 0000000 000 251</v>
      </c>
      <c r="D206" s="52">
        <v>2949000</v>
      </c>
      <c r="E206" s="53"/>
      <c r="F206" s="54">
        <f t="shared" si="9"/>
        <v>0</v>
      </c>
    </row>
    <row r="207" spans="1:6" s="3" customFormat="1" ht="12.75">
      <c r="A207" s="41" t="s">
        <v>275</v>
      </c>
      <c r="B207" s="26" t="s">
        <v>479</v>
      </c>
      <c r="C207" s="24" t="str">
        <f t="shared" si="8"/>
        <v>000 0502 0000000 000 290</v>
      </c>
      <c r="D207" s="52">
        <v>2949000</v>
      </c>
      <c r="E207" s="53"/>
      <c r="F207" s="54">
        <f t="shared" si="9"/>
        <v>0</v>
      </c>
    </row>
    <row r="208" spans="1:6" s="3" customFormat="1" ht="12.75">
      <c r="A208" s="41" t="s">
        <v>243</v>
      </c>
      <c r="B208" s="26" t="s">
        <v>480</v>
      </c>
      <c r="C208" s="24" t="str">
        <f t="shared" si="8"/>
        <v>000 0503 0000000 000 200</v>
      </c>
      <c r="D208" s="52">
        <v>1277457.46</v>
      </c>
      <c r="E208" s="53">
        <v>455834.96</v>
      </c>
      <c r="F208" s="54">
        <f t="shared" si="9"/>
        <v>35.682985482741636</v>
      </c>
    </row>
    <row r="209" spans="1:6" s="3" customFormat="1" ht="22.5">
      <c r="A209" s="41" t="s">
        <v>245</v>
      </c>
      <c r="B209" s="26" t="s">
        <v>481</v>
      </c>
      <c r="C209" s="24" t="str">
        <f t="shared" si="8"/>
        <v>000 0503 0000000 000 210</v>
      </c>
      <c r="D209" s="52">
        <v>1170957.46</v>
      </c>
      <c r="E209" s="53">
        <v>429246.96</v>
      </c>
      <c r="F209" s="54">
        <f t="shared" si="9"/>
        <v>36.65777576582501</v>
      </c>
    </row>
    <row r="210" spans="1:6" s="3" customFormat="1" ht="12.75">
      <c r="A210" s="41" t="s">
        <v>257</v>
      </c>
      <c r="B210" s="26" t="s">
        <v>482</v>
      </c>
      <c r="C210" s="24" t="str">
        <f t="shared" si="8"/>
        <v>000 0503 0000000 000 222</v>
      </c>
      <c r="D210" s="52">
        <v>403705</v>
      </c>
      <c r="E210" s="53">
        <v>314946.96</v>
      </c>
      <c r="F210" s="54">
        <f t="shared" si="9"/>
        <v>78.0141340830557</v>
      </c>
    </row>
    <row r="211" spans="1:6" s="3" customFormat="1" ht="12.75">
      <c r="A211" s="41" t="s">
        <v>259</v>
      </c>
      <c r="B211" s="26" t="s">
        <v>483</v>
      </c>
      <c r="C211" s="24" t="str">
        <f t="shared" si="8"/>
        <v>000 0503 0000000 000 223</v>
      </c>
      <c r="D211" s="52">
        <v>50000</v>
      </c>
      <c r="E211" s="53">
        <v>14383.52</v>
      </c>
      <c r="F211" s="54">
        <f t="shared" si="9"/>
        <v>28.767039999999998</v>
      </c>
    </row>
    <row r="212" spans="1:6" s="3" customFormat="1" ht="12.75">
      <c r="A212" s="41" t="s">
        <v>265</v>
      </c>
      <c r="B212" s="26" t="s">
        <v>484</v>
      </c>
      <c r="C212" s="24" t="str">
        <f t="shared" si="8"/>
        <v>000 0503 0000000 000 226</v>
      </c>
      <c r="D212" s="52">
        <v>27576</v>
      </c>
      <c r="E212" s="53">
        <v>27576</v>
      </c>
      <c r="F212" s="54">
        <f t="shared" si="9"/>
        <v>100</v>
      </c>
    </row>
    <row r="213" spans="1:6" s="3" customFormat="1" ht="22.5">
      <c r="A213" s="41" t="s">
        <v>267</v>
      </c>
      <c r="B213" s="26" t="s">
        <v>485</v>
      </c>
      <c r="C213" s="24" t="str">
        <f t="shared" si="8"/>
        <v>000 0503 0000000 000 250</v>
      </c>
      <c r="D213" s="52">
        <v>326129</v>
      </c>
      <c r="E213" s="53">
        <v>272987.44</v>
      </c>
      <c r="F213" s="54">
        <f t="shared" si="9"/>
        <v>83.70535585611827</v>
      </c>
    </row>
    <row r="214" spans="1:6" s="3" customFormat="1" ht="33.75">
      <c r="A214" s="41" t="s">
        <v>269</v>
      </c>
      <c r="B214" s="26" t="s">
        <v>486</v>
      </c>
      <c r="C214" s="24" t="str">
        <f t="shared" si="8"/>
        <v>000 0503 0000000 000 251</v>
      </c>
      <c r="D214" s="52">
        <v>722902.46</v>
      </c>
      <c r="E214" s="53">
        <v>69950</v>
      </c>
      <c r="F214" s="54">
        <f t="shared" si="9"/>
        <v>9.676270848490404</v>
      </c>
    </row>
    <row r="215" spans="1:6" s="3" customFormat="1" ht="12.75">
      <c r="A215" s="41" t="s">
        <v>275</v>
      </c>
      <c r="B215" s="26" t="s">
        <v>487</v>
      </c>
      <c r="C215" s="24" t="str">
        <f t="shared" si="8"/>
        <v>000 0503 0000000 000 290</v>
      </c>
      <c r="D215" s="52">
        <v>722902.46</v>
      </c>
      <c r="E215" s="53">
        <v>69950</v>
      </c>
      <c r="F215" s="54">
        <f t="shared" si="9"/>
        <v>9.676270848490404</v>
      </c>
    </row>
    <row r="216" spans="1:6" s="3" customFormat="1" ht="22.5">
      <c r="A216" s="41" t="s">
        <v>276</v>
      </c>
      <c r="B216" s="26" t="s">
        <v>488</v>
      </c>
      <c r="C216" s="24" t="str">
        <f t="shared" si="8"/>
        <v>000 0503 0000000 000 300</v>
      </c>
      <c r="D216" s="52">
        <v>44350</v>
      </c>
      <c r="E216" s="53">
        <v>44350</v>
      </c>
      <c r="F216" s="54">
        <f t="shared" si="9"/>
        <v>100</v>
      </c>
    </row>
    <row r="217" spans="1:6" s="3" customFormat="1" ht="22.5">
      <c r="A217" s="41" t="s">
        <v>278</v>
      </c>
      <c r="B217" s="26" t="s">
        <v>489</v>
      </c>
      <c r="C217" s="24" t="str">
        <f t="shared" si="8"/>
        <v>000 0503 0000000 000 310</v>
      </c>
      <c r="D217" s="52">
        <v>106500</v>
      </c>
      <c r="E217" s="53">
        <v>26588</v>
      </c>
      <c r="F217" s="54">
        <f t="shared" si="9"/>
        <v>24.96525821596244</v>
      </c>
    </row>
    <row r="218" spans="1:6" s="3" customFormat="1" ht="22.5">
      <c r="A218" s="41" t="s">
        <v>280</v>
      </c>
      <c r="B218" s="26" t="s">
        <v>490</v>
      </c>
      <c r="C218" s="24" t="str">
        <f t="shared" si="8"/>
        <v>000 0503 0000000 000 340</v>
      </c>
      <c r="D218" s="52">
        <v>39000</v>
      </c>
      <c r="E218" s="53">
        <v>11840</v>
      </c>
      <c r="F218" s="54">
        <f t="shared" si="9"/>
        <v>30.35897435897436</v>
      </c>
    </row>
    <row r="219" spans="1:6" s="3" customFormat="1" ht="33.75">
      <c r="A219" s="41" t="s">
        <v>491</v>
      </c>
      <c r="B219" s="26" t="s">
        <v>492</v>
      </c>
      <c r="C219" s="24" t="str">
        <f t="shared" si="8"/>
        <v>000 0505 0000000 000 000</v>
      </c>
      <c r="D219" s="52">
        <v>67500</v>
      </c>
      <c r="E219" s="53">
        <v>14748</v>
      </c>
      <c r="F219" s="54">
        <f t="shared" si="9"/>
        <v>21.84888888888889</v>
      </c>
    </row>
    <row r="220" spans="1:6" s="3" customFormat="1" ht="12.75">
      <c r="A220" s="41" t="s">
        <v>243</v>
      </c>
      <c r="B220" s="26" t="s">
        <v>493</v>
      </c>
      <c r="C220" s="24" t="str">
        <f t="shared" si="8"/>
        <v>000 0505 0000000 000 200</v>
      </c>
      <c r="D220" s="52">
        <v>16195000</v>
      </c>
      <c r="E220" s="53">
        <v>5700000</v>
      </c>
      <c r="F220" s="54">
        <f t="shared" si="9"/>
        <v>35.19604816301328</v>
      </c>
    </row>
    <row r="221" spans="1:6" s="3" customFormat="1" ht="22.5">
      <c r="A221" s="41" t="s">
        <v>245</v>
      </c>
      <c r="B221" s="26" t="s">
        <v>494</v>
      </c>
      <c r="C221" s="24" t="str">
        <f t="shared" si="8"/>
        <v>000 0505 0000000 000 210</v>
      </c>
      <c r="D221" s="52">
        <v>16195000</v>
      </c>
      <c r="E221" s="53">
        <v>5700000</v>
      </c>
      <c r="F221" s="54">
        <f t="shared" si="9"/>
        <v>35.19604816301328</v>
      </c>
    </row>
    <row r="222" spans="1:6" s="3" customFormat="1" ht="12.75">
      <c r="A222" s="41" t="s">
        <v>259</v>
      </c>
      <c r="B222" s="26" t="s">
        <v>495</v>
      </c>
      <c r="C222" s="24" t="str">
        <f t="shared" si="8"/>
        <v>000 0505 0000000 000 223</v>
      </c>
      <c r="D222" s="52">
        <v>3800000</v>
      </c>
      <c r="E222" s="53"/>
      <c r="F222" s="54">
        <f t="shared" si="9"/>
        <v>0</v>
      </c>
    </row>
    <row r="223" spans="1:6" s="3" customFormat="1" ht="22.5">
      <c r="A223" s="41" t="s">
        <v>420</v>
      </c>
      <c r="B223" s="26" t="s">
        <v>496</v>
      </c>
      <c r="C223" s="24" t="str">
        <f t="shared" si="8"/>
        <v>000 0505 0000000 000 240</v>
      </c>
      <c r="D223" s="52">
        <v>3800000</v>
      </c>
      <c r="E223" s="53"/>
      <c r="F223" s="54">
        <f t="shared" si="9"/>
        <v>0</v>
      </c>
    </row>
    <row r="224" spans="1:6" s="3" customFormat="1" ht="33.75">
      <c r="A224" s="41" t="s">
        <v>269</v>
      </c>
      <c r="B224" s="26" t="s">
        <v>497</v>
      </c>
      <c r="C224" s="24" t="str">
        <f aca="true" t="shared" si="10" ref="C224:C282">IF(OR(LEFT(B224,5)="000 9",LEFT(B224,5)="000 7"),"X",B224)</f>
        <v>000 0505 0000000 000 251</v>
      </c>
      <c r="D224" s="52">
        <v>12395000</v>
      </c>
      <c r="E224" s="53">
        <v>5700000</v>
      </c>
      <c r="F224" s="54">
        <f t="shared" si="9"/>
        <v>45.98628479225494</v>
      </c>
    </row>
    <row r="225" spans="1:6" s="3" customFormat="1" ht="12.75">
      <c r="A225" s="41" t="s">
        <v>270</v>
      </c>
      <c r="B225" s="26" t="s">
        <v>498</v>
      </c>
      <c r="C225" s="24" t="str">
        <f t="shared" si="10"/>
        <v>000 0505 0000000 000 260</v>
      </c>
      <c r="D225" s="52">
        <v>12395000</v>
      </c>
      <c r="E225" s="53">
        <v>5700000</v>
      </c>
      <c r="F225" s="54">
        <f t="shared" si="9"/>
        <v>45.98628479225494</v>
      </c>
    </row>
    <row r="226" spans="1:6" s="3" customFormat="1" ht="12.75">
      <c r="A226" s="41" t="s">
        <v>243</v>
      </c>
      <c r="B226" s="26" t="s">
        <v>499</v>
      </c>
      <c r="C226" s="24" t="str">
        <f t="shared" si="10"/>
        <v>000 0600 0000000 000 200</v>
      </c>
      <c r="D226" s="52">
        <v>984500</v>
      </c>
      <c r="E226" s="53">
        <v>474828.86</v>
      </c>
      <c r="F226" s="54">
        <f aca="true" t="shared" si="11" ref="F226:F284">E226/D226*100</f>
        <v>48.23045810055866</v>
      </c>
    </row>
    <row r="227" spans="1:6" s="3" customFormat="1" ht="22.5">
      <c r="A227" s="41" t="s">
        <v>245</v>
      </c>
      <c r="B227" s="26" t="s">
        <v>500</v>
      </c>
      <c r="C227" s="24" t="str">
        <f t="shared" si="10"/>
        <v>000 0600 0000000 000 210</v>
      </c>
      <c r="D227" s="52">
        <v>977500</v>
      </c>
      <c r="E227" s="53">
        <v>473828.86</v>
      </c>
      <c r="F227" s="54">
        <f t="shared" si="11"/>
        <v>48.47354066496163</v>
      </c>
    </row>
    <row r="228" spans="1:6" s="3" customFormat="1" ht="12.75">
      <c r="A228" s="41" t="s">
        <v>247</v>
      </c>
      <c r="B228" s="26" t="s">
        <v>501</v>
      </c>
      <c r="C228" s="24" t="str">
        <f t="shared" si="10"/>
        <v>000 0600 0000000 000 211</v>
      </c>
      <c r="D228" s="52">
        <v>741500</v>
      </c>
      <c r="E228" s="53">
        <v>375160.8</v>
      </c>
      <c r="F228" s="54">
        <f t="shared" si="11"/>
        <v>50.59484828051247</v>
      </c>
    </row>
    <row r="229" spans="1:6" s="3" customFormat="1" ht="12.75">
      <c r="A229" s="41" t="s">
        <v>249</v>
      </c>
      <c r="B229" s="26" t="s">
        <v>502</v>
      </c>
      <c r="C229" s="24" t="str">
        <f t="shared" si="10"/>
        <v>000 0600 0000000 000 212</v>
      </c>
      <c r="D229" s="52">
        <v>459300</v>
      </c>
      <c r="E229" s="53">
        <v>220755.78</v>
      </c>
      <c r="F229" s="54">
        <f t="shared" si="11"/>
        <v>48.06352710646637</v>
      </c>
    </row>
    <row r="230" spans="1:6" s="3" customFormat="1" ht="22.5">
      <c r="A230" s="41" t="s">
        <v>251</v>
      </c>
      <c r="B230" s="26" t="s">
        <v>503</v>
      </c>
      <c r="C230" s="24" t="str">
        <f t="shared" si="10"/>
        <v>000 0600 0000000 000 213</v>
      </c>
      <c r="D230" s="52">
        <v>143500</v>
      </c>
      <c r="E230" s="53">
        <v>63125</v>
      </c>
      <c r="F230" s="54">
        <f t="shared" si="11"/>
        <v>43.98954703832752</v>
      </c>
    </row>
    <row r="231" spans="1:6" s="3" customFormat="1" ht="12.75">
      <c r="A231" s="41" t="s">
        <v>253</v>
      </c>
      <c r="B231" s="26" t="s">
        <v>504</v>
      </c>
      <c r="C231" s="24" t="str">
        <f t="shared" si="10"/>
        <v>000 0600 0000000 000 220</v>
      </c>
      <c r="D231" s="52">
        <v>138700</v>
      </c>
      <c r="E231" s="53">
        <v>91280.02</v>
      </c>
      <c r="F231" s="54">
        <f t="shared" si="11"/>
        <v>65.81111751982696</v>
      </c>
    </row>
    <row r="232" spans="1:6" s="3" customFormat="1" ht="12.75">
      <c r="A232" s="41" t="s">
        <v>255</v>
      </c>
      <c r="B232" s="26" t="s">
        <v>505</v>
      </c>
      <c r="C232" s="24" t="str">
        <f t="shared" si="10"/>
        <v>000 0600 0000000 000 221</v>
      </c>
      <c r="D232" s="52">
        <v>233000</v>
      </c>
      <c r="E232" s="53">
        <v>98668.06</v>
      </c>
      <c r="F232" s="54">
        <f t="shared" si="11"/>
        <v>42.34680686695279</v>
      </c>
    </row>
    <row r="233" spans="1:6" s="3" customFormat="1" ht="12.75">
      <c r="A233" s="41" t="s">
        <v>257</v>
      </c>
      <c r="B233" s="26" t="s">
        <v>506</v>
      </c>
      <c r="C233" s="24" t="str">
        <f t="shared" si="10"/>
        <v>000 0600 0000000 000 222</v>
      </c>
      <c r="D233" s="52">
        <v>10000</v>
      </c>
      <c r="E233" s="53">
        <v>4620.06</v>
      </c>
      <c r="F233" s="54">
        <f t="shared" si="11"/>
        <v>46.2006</v>
      </c>
    </row>
    <row r="234" spans="1:6" s="3" customFormat="1" ht="22.5">
      <c r="A234" s="41" t="s">
        <v>263</v>
      </c>
      <c r="B234" s="26" t="s">
        <v>507</v>
      </c>
      <c r="C234" s="24" t="str">
        <f t="shared" si="10"/>
        <v>000 0600 0000000 000 225</v>
      </c>
      <c r="D234" s="52">
        <v>500</v>
      </c>
      <c r="E234" s="53"/>
      <c r="F234" s="54">
        <f t="shared" si="11"/>
        <v>0</v>
      </c>
    </row>
    <row r="235" spans="1:6" s="3" customFormat="1" ht="12.75">
      <c r="A235" s="41" t="s">
        <v>265</v>
      </c>
      <c r="B235" s="26" t="s">
        <v>508</v>
      </c>
      <c r="C235" s="24" t="str">
        <f t="shared" si="10"/>
        <v>000 0600 0000000 000 226</v>
      </c>
      <c r="D235" s="52">
        <v>3000</v>
      </c>
      <c r="E235" s="53"/>
      <c r="F235" s="54">
        <f t="shared" si="11"/>
        <v>0</v>
      </c>
    </row>
    <row r="236" spans="1:6" s="3" customFormat="1" ht="12.75">
      <c r="A236" s="41" t="s">
        <v>275</v>
      </c>
      <c r="B236" s="26" t="s">
        <v>509</v>
      </c>
      <c r="C236" s="24" t="str">
        <f t="shared" si="10"/>
        <v>000 0600 0000000 000 290</v>
      </c>
      <c r="D236" s="52">
        <v>219500</v>
      </c>
      <c r="E236" s="53">
        <v>94048</v>
      </c>
      <c r="F236" s="54">
        <f t="shared" si="11"/>
        <v>42.84646924829158</v>
      </c>
    </row>
    <row r="237" spans="1:6" s="3" customFormat="1" ht="22.5">
      <c r="A237" s="41" t="s">
        <v>276</v>
      </c>
      <c r="B237" s="26" t="s">
        <v>510</v>
      </c>
      <c r="C237" s="24" t="str">
        <f t="shared" si="10"/>
        <v>000 0600 0000000 000 300</v>
      </c>
      <c r="D237" s="52">
        <v>3000</v>
      </c>
      <c r="E237" s="53"/>
      <c r="F237" s="54">
        <f t="shared" si="11"/>
        <v>0</v>
      </c>
    </row>
    <row r="238" spans="1:6" s="3" customFormat="1" ht="22.5">
      <c r="A238" s="41" t="s">
        <v>280</v>
      </c>
      <c r="B238" s="26" t="s">
        <v>511</v>
      </c>
      <c r="C238" s="24" t="str">
        <f t="shared" si="10"/>
        <v>000 0600 0000000 000 340</v>
      </c>
      <c r="D238" s="52">
        <v>7000</v>
      </c>
      <c r="E238" s="53">
        <v>1000</v>
      </c>
      <c r="F238" s="54">
        <f t="shared" si="11"/>
        <v>14.285714285714285</v>
      </c>
    </row>
    <row r="239" spans="1:6" s="3" customFormat="1" ht="33.75">
      <c r="A239" s="41" t="s">
        <v>512</v>
      </c>
      <c r="B239" s="26" t="s">
        <v>513</v>
      </c>
      <c r="C239" s="24" t="str">
        <f t="shared" si="10"/>
        <v>000 0603 0000000 000 000</v>
      </c>
      <c r="D239" s="52">
        <v>7000</v>
      </c>
      <c r="E239" s="53">
        <v>1000</v>
      </c>
      <c r="F239" s="54">
        <f t="shared" si="11"/>
        <v>14.285714285714285</v>
      </c>
    </row>
    <row r="240" spans="1:6" s="3" customFormat="1" ht="12.75">
      <c r="A240" s="41" t="s">
        <v>243</v>
      </c>
      <c r="B240" s="26" t="s">
        <v>514</v>
      </c>
      <c r="C240" s="24" t="str">
        <f t="shared" si="10"/>
        <v>000 0603 0000000 000 200</v>
      </c>
      <c r="D240" s="52">
        <v>984500</v>
      </c>
      <c r="E240" s="53">
        <v>474828.86</v>
      </c>
      <c r="F240" s="54">
        <f t="shared" si="11"/>
        <v>48.23045810055866</v>
      </c>
    </row>
    <row r="241" spans="1:6" s="3" customFormat="1" ht="22.5">
      <c r="A241" s="41" t="s">
        <v>245</v>
      </c>
      <c r="B241" s="26" t="s">
        <v>515</v>
      </c>
      <c r="C241" s="24" t="str">
        <f t="shared" si="10"/>
        <v>000 0603 0000000 000 210</v>
      </c>
      <c r="D241" s="52">
        <v>977500</v>
      </c>
      <c r="E241" s="53">
        <v>473828.86</v>
      </c>
      <c r="F241" s="54">
        <f t="shared" si="11"/>
        <v>48.47354066496163</v>
      </c>
    </row>
    <row r="242" spans="1:6" s="3" customFormat="1" ht="12.75">
      <c r="A242" s="41" t="s">
        <v>247</v>
      </c>
      <c r="B242" s="26" t="s">
        <v>516</v>
      </c>
      <c r="C242" s="24" t="str">
        <f t="shared" si="10"/>
        <v>000 0603 0000000 000 211</v>
      </c>
      <c r="D242" s="52">
        <v>741500</v>
      </c>
      <c r="E242" s="53">
        <v>375160.8</v>
      </c>
      <c r="F242" s="54">
        <f t="shared" si="11"/>
        <v>50.59484828051247</v>
      </c>
    </row>
    <row r="243" spans="1:6" s="3" customFormat="1" ht="12.75">
      <c r="A243" s="41" t="s">
        <v>249</v>
      </c>
      <c r="B243" s="26" t="s">
        <v>517</v>
      </c>
      <c r="C243" s="24" t="str">
        <f t="shared" si="10"/>
        <v>000 0603 0000000 000 212</v>
      </c>
      <c r="D243" s="52">
        <v>459300</v>
      </c>
      <c r="E243" s="53">
        <v>220755.78</v>
      </c>
      <c r="F243" s="54">
        <f t="shared" si="11"/>
        <v>48.06352710646637</v>
      </c>
    </row>
    <row r="244" spans="1:6" s="3" customFormat="1" ht="22.5">
      <c r="A244" s="41" t="s">
        <v>251</v>
      </c>
      <c r="B244" s="26" t="s">
        <v>518</v>
      </c>
      <c r="C244" s="24" t="str">
        <f t="shared" si="10"/>
        <v>000 0603 0000000 000 213</v>
      </c>
      <c r="D244" s="52">
        <v>143500</v>
      </c>
      <c r="E244" s="53">
        <v>63125</v>
      </c>
      <c r="F244" s="54">
        <f t="shared" si="11"/>
        <v>43.98954703832752</v>
      </c>
    </row>
    <row r="245" spans="1:6" s="3" customFormat="1" ht="12.75">
      <c r="A245" s="41" t="s">
        <v>253</v>
      </c>
      <c r="B245" s="26" t="s">
        <v>519</v>
      </c>
      <c r="C245" s="24" t="str">
        <f t="shared" si="10"/>
        <v>000 0603 0000000 000 220</v>
      </c>
      <c r="D245" s="52">
        <v>138700</v>
      </c>
      <c r="E245" s="53">
        <v>91280.02</v>
      </c>
      <c r="F245" s="54">
        <f t="shared" si="11"/>
        <v>65.81111751982696</v>
      </c>
    </row>
    <row r="246" spans="1:6" s="3" customFormat="1" ht="12.75">
      <c r="A246" s="41" t="s">
        <v>255</v>
      </c>
      <c r="B246" s="26" t="s">
        <v>520</v>
      </c>
      <c r="C246" s="24" t="str">
        <f t="shared" si="10"/>
        <v>000 0603 0000000 000 221</v>
      </c>
      <c r="D246" s="52">
        <v>233000</v>
      </c>
      <c r="E246" s="53">
        <v>98668.06</v>
      </c>
      <c r="F246" s="54">
        <f t="shared" si="11"/>
        <v>42.34680686695279</v>
      </c>
    </row>
    <row r="247" spans="1:6" s="3" customFormat="1" ht="12.75">
      <c r="A247" s="41" t="s">
        <v>257</v>
      </c>
      <c r="B247" s="26" t="s">
        <v>521</v>
      </c>
      <c r="C247" s="24" t="str">
        <f t="shared" si="10"/>
        <v>000 0603 0000000 000 222</v>
      </c>
      <c r="D247" s="52">
        <v>10000</v>
      </c>
      <c r="E247" s="53">
        <v>4620.06</v>
      </c>
      <c r="F247" s="54">
        <f t="shared" si="11"/>
        <v>46.2006</v>
      </c>
    </row>
    <row r="248" spans="1:6" s="3" customFormat="1" ht="22.5">
      <c r="A248" s="41" t="s">
        <v>263</v>
      </c>
      <c r="B248" s="26" t="s">
        <v>522</v>
      </c>
      <c r="C248" s="24" t="str">
        <f t="shared" si="10"/>
        <v>000 0603 0000000 000 225</v>
      </c>
      <c r="D248" s="52">
        <v>500</v>
      </c>
      <c r="E248" s="53"/>
      <c r="F248" s="54">
        <f t="shared" si="11"/>
        <v>0</v>
      </c>
    </row>
    <row r="249" spans="1:6" s="3" customFormat="1" ht="12.75">
      <c r="A249" s="41" t="s">
        <v>265</v>
      </c>
      <c r="B249" s="26" t="s">
        <v>523</v>
      </c>
      <c r="C249" s="24" t="str">
        <f t="shared" si="10"/>
        <v>000 0603 0000000 000 226</v>
      </c>
      <c r="D249" s="52">
        <v>3000</v>
      </c>
      <c r="E249" s="53"/>
      <c r="F249" s="54">
        <f t="shared" si="11"/>
        <v>0</v>
      </c>
    </row>
    <row r="250" spans="1:6" s="3" customFormat="1" ht="12.75">
      <c r="A250" s="41" t="s">
        <v>275</v>
      </c>
      <c r="B250" s="26" t="s">
        <v>524</v>
      </c>
      <c r="C250" s="24" t="str">
        <f t="shared" si="10"/>
        <v>000 0603 0000000 000 290</v>
      </c>
      <c r="D250" s="52">
        <v>219500</v>
      </c>
      <c r="E250" s="53">
        <v>94048</v>
      </c>
      <c r="F250" s="54">
        <f t="shared" si="11"/>
        <v>42.84646924829158</v>
      </c>
    </row>
    <row r="251" spans="1:6" s="3" customFormat="1" ht="22.5">
      <c r="A251" s="41" t="s">
        <v>276</v>
      </c>
      <c r="B251" s="26" t="s">
        <v>525</v>
      </c>
      <c r="C251" s="24" t="str">
        <f t="shared" si="10"/>
        <v>000 0603 0000000 000 300</v>
      </c>
      <c r="D251" s="52">
        <v>3000</v>
      </c>
      <c r="E251" s="53"/>
      <c r="F251" s="54">
        <f t="shared" si="11"/>
        <v>0</v>
      </c>
    </row>
    <row r="252" spans="1:6" s="3" customFormat="1" ht="22.5">
      <c r="A252" s="41" t="s">
        <v>280</v>
      </c>
      <c r="B252" s="26" t="s">
        <v>526</v>
      </c>
      <c r="C252" s="24" t="str">
        <f t="shared" si="10"/>
        <v>000 0603 0000000 000 340</v>
      </c>
      <c r="D252" s="52">
        <v>7000</v>
      </c>
      <c r="E252" s="53">
        <v>1000</v>
      </c>
      <c r="F252" s="54">
        <f t="shared" si="11"/>
        <v>14.285714285714285</v>
      </c>
    </row>
    <row r="253" spans="1:6" s="3" customFormat="1" ht="12.75">
      <c r="A253" s="41" t="s">
        <v>527</v>
      </c>
      <c r="B253" s="26" t="s">
        <v>528</v>
      </c>
      <c r="C253" s="24" t="str">
        <f t="shared" si="10"/>
        <v>000 0700 0000000 000 000</v>
      </c>
      <c r="D253" s="52">
        <v>7000</v>
      </c>
      <c r="E253" s="53">
        <v>1000</v>
      </c>
      <c r="F253" s="54">
        <f t="shared" si="11"/>
        <v>14.285714285714285</v>
      </c>
    </row>
    <row r="254" spans="1:6" s="3" customFormat="1" ht="12.75">
      <c r="A254" s="41" t="s">
        <v>243</v>
      </c>
      <c r="B254" s="26" t="s">
        <v>529</v>
      </c>
      <c r="C254" s="24" t="str">
        <f t="shared" si="10"/>
        <v>000 0700 0000000 000 200</v>
      </c>
      <c r="D254" s="52">
        <v>281650413</v>
      </c>
      <c r="E254" s="53">
        <v>146568768.68</v>
      </c>
      <c r="F254" s="54">
        <f t="shared" si="11"/>
        <v>52.039252177485714</v>
      </c>
    </row>
    <row r="255" spans="1:6" s="3" customFormat="1" ht="22.5">
      <c r="A255" s="41" t="s">
        <v>245</v>
      </c>
      <c r="B255" s="26" t="s">
        <v>530</v>
      </c>
      <c r="C255" s="24" t="str">
        <f t="shared" si="10"/>
        <v>000 0700 0000000 000 210</v>
      </c>
      <c r="D255" s="52">
        <v>253069820</v>
      </c>
      <c r="E255" s="53">
        <v>132507309.07</v>
      </c>
      <c r="F255" s="54">
        <f t="shared" si="11"/>
        <v>52.35998076341145</v>
      </c>
    </row>
    <row r="256" spans="1:6" s="3" customFormat="1" ht="12.75">
      <c r="A256" s="41" t="s">
        <v>247</v>
      </c>
      <c r="B256" s="26" t="s">
        <v>531</v>
      </c>
      <c r="C256" s="24" t="str">
        <f t="shared" si="10"/>
        <v>000 0700 0000000 000 211</v>
      </c>
      <c r="D256" s="52">
        <v>175688600</v>
      </c>
      <c r="E256" s="53">
        <v>105635411.59</v>
      </c>
      <c r="F256" s="54">
        <f t="shared" si="11"/>
        <v>60.126503136800004</v>
      </c>
    </row>
    <row r="257" spans="1:6" s="3" customFormat="1" ht="12.75">
      <c r="A257" s="41" t="s">
        <v>249</v>
      </c>
      <c r="B257" s="26" t="s">
        <v>532</v>
      </c>
      <c r="C257" s="24" t="str">
        <f t="shared" si="10"/>
        <v>000 0700 0000000 000 212</v>
      </c>
      <c r="D257" s="52">
        <v>134939985</v>
      </c>
      <c r="E257" s="53">
        <v>83948523.05</v>
      </c>
      <c r="F257" s="54">
        <f t="shared" si="11"/>
        <v>62.21174772622066</v>
      </c>
    </row>
    <row r="258" spans="1:6" s="3" customFormat="1" ht="22.5">
      <c r="A258" s="41" t="s">
        <v>251</v>
      </c>
      <c r="B258" s="26" t="s">
        <v>533</v>
      </c>
      <c r="C258" s="24" t="str">
        <f t="shared" si="10"/>
        <v>000 0700 0000000 000 213</v>
      </c>
      <c r="D258" s="52">
        <v>1246600</v>
      </c>
      <c r="E258" s="53">
        <v>351853.08</v>
      </c>
      <c r="F258" s="54">
        <f t="shared" si="11"/>
        <v>28.225018450184503</v>
      </c>
    </row>
    <row r="259" spans="1:6" s="3" customFormat="1" ht="12.75">
      <c r="A259" s="41" t="s">
        <v>253</v>
      </c>
      <c r="B259" s="26" t="s">
        <v>534</v>
      </c>
      <c r="C259" s="24" t="str">
        <f t="shared" si="10"/>
        <v>000 0700 0000000 000 220</v>
      </c>
      <c r="D259" s="52">
        <v>39502015</v>
      </c>
      <c r="E259" s="53">
        <v>21335035.46</v>
      </c>
      <c r="F259" s="54">
        <f t="shared" si="11"/>
        <v>54.00999280669606</v>
      </c>
    </row>
    <row r="260" spans="1:6" s="3" customFormat="1" ht="12.75">
      <c r="A260" s="41" t="s">
        <v>255</v>
      </c>
      <c r="B260" s="26" t="s">
        <v>535</v>
      </c>
      <c r="C260" s="24" t="str">
        <f t="shared" si="10"/>
        <v>000 0700 0000000 000 221</v>
      </c>
      <c r="D260" s="52">
        <v>27004788</v>
      </c>
      <c r="E260" s="53">
        <v>12694947.04</v>
      </c>
      <c r="F260" s="54">
        <f t="shared" si="11"/>
        <v>47.009985932864936</v>
      </c>
    </row>
    <row r="261" spans="1:6" s="3" customFormat="1" ht="12.75">
      <c r="A261" s="41" t="s">
        <v>257</v>
      </c>
      <c r="B261" s="26" t="s">
        <v>536</v>
      </c>
      <c r="C261" s="24" t="str">
        <f t="shared" si="10"/>
        <v>000 0700 0000000 000 222</v>
      </c>
      <c r="D261" s="52">
        <v>863600</v>
      </c>
      <c r="E261" s="53">
        <v>424413.82</v>
      </c>
      <c r="F261" s="54">
        <f t="shared" si="11"/>
        <v>49.14472209356183</v>
      </c>
    </row>
    <row r="262" spans="1:6" s="3" customFormat="1" ht="12.75">
      <c r="A262" s="41" t="s">
        <v>259</v>
      </c>
      <c r="B262" s="26" t="s">
        <v>537</v>
      </c>
      <c r="C262" s="24" t="str">
        <f t="shared" si="10"/>
        <v>000 0700 0000000 000 223</v>
      </c>
      <c r="D262" s="52">
        <v>263400</v>
      </c>
      <c r="E262" s="53">
        <v>92804.2</v>
      </c>
      <c r="F262" s="54">
        <f t="shared" si="11"/>
        <v>35.2331814730448</v>
      </c>
    </row>
    <row r="263" spans="1:6" s="3" customFormat="1" ht="22.5">
      <c r="A263" s="41" t="s">
        <v>261</v>
      </c>
      <c r="B263" s="26" t="s">
        <v>538</v>
      </c>
      <c r="C263" s="24" t="str">
        <f t="shared" si="10"/>
        <v>000 0700 0000000 000 224</v>
      </c>
      <c r="D263" s="52">
        <v>17980100</v>
      </c>
      <c r="E263" s="53">
        <v>8128826.87</v>
      </c>
      <c r="F263" s="54">
        <f t="shared" si="11"/>
        <v>45.210131589924416</v>
      </c>
    </row>
    <row r="264" spans="1:6" s="3" customFormat="1" ht="22.5">
      <c r="A264" s="41" t="s">
        <v>263</v>
      </c>
      <c r="B264" s="26" t="s">
        <v>539</v>
      </c>
      <c r="C264" s="24" t="str">
        <f t="shared" si="10"/>
        <v>000 0700 0000000 000 225</v>
      </c>
      <c r="D264" s="52">
        <v>419600</v>
      </c>
      <c r="E264" s="53">
        <v>417726</v>
      </c>
      <c r="F264" s="54">
        <f t="shared" si="11"/>
        <v>99.55338417540514</v>
      </c>
    </row>
    <row r="265" spans="1:6" s="3" customFormat="1" ht="12.75">
      <c r="A265" s="41" t="s">
        <v>265</v>
      </c>
      <c r="B265" s="26" t="s">
        <v>540</v>
      </c>
      <c r="C265" s="24" t="str">
        <f t="shared" si="10"/>
        <v>000 0700 0000000 000 226</v>
      </c>
      <c r="D265" s="52">
        <v>3951670</v>
      </c>
      <c r="E265" s="53">
        <v>2154982.18</v>
      </c>
      <c r="F265" s="54">
        <f t="shared" si="11"/>
        <v>54.533454969671055</v>
      </c>
    </row>
    <row r="266" spans="1:6" s="3" customFormat="1" ht="22.5">
      <c r="A266" s="41" t="s">
        <v>420</v>
      </c>
      <c r="B266" s="26" t="s">
        <v>541</v>
      </c>
      <c r="C266" s="24" t="str">
        <f t="shared" si="10"/>
        <v>000 0700 0000000 000 240</v>
      </c>
      <c r="D266" s="52">
        <v>3526418</v>
      </c>
      <c r="E266" s="53">
        <v>1476193.97</v>
      </c>
      <c r="F266" s="54">
        <f t="shared" si="11"/>
        <v>41.86100371538485</v>
      </c>
    </row>
    <row r="267" spans="1:6" s="3" customFormat="1" ht="33.75">
      <c r="A267" s="41" t="s">
        <v>460</v>
      </c>
      <c r="B267" s="26" t="s">
        <v>542</v>
      </c>
      <c r="C267" s="24" t="str">
        <f t="shared" si="10"/>
        <v>000 0700 0000000 000 241</v>
      </c>
      <c r="D267" s="52">
        <v>47735720</v>
      </c>
      <c r="E267" s="53">
        <v>13435318.01</v>
      </c>
      <c r="F267" s="54">
        <f t="shared" si="11"/>
        <v>28.145208682303313</v>
      </c>
    </row>
    <row r="268" spans="1:6" s="3" customFormat="1" ht="45">
      <c r="A268" s="41" t="s">
        <v>422</v>
      </c>
      <c r="B268" s="26" t="s">
        <v>543</v>
      </c>
      <c r="C268" s="24" t="str">
        <f t="shared" si="10"/>
        <v>000 0700 0000000 000 242</v>
      </c>
      <c r="D268" s="52">
        <v>47135720</v>
      </c>
      <c r="E268" s="53">
        <v>13361139.29</v>
      </c>
      <c r="F268" s="54">
        <f t="shared" si="11"/>
        <v>28.346102043206294</v>
      </c>
    </row>
    <row r="269" spans="1:6" s="3" customFormat="1" ht="12.75">
      <c r="A269" s="41" t="s">
        <v>270</v>
      </c>
      <c r="B269" s="26" t="s">
        <v>544</v>
      </c>
      <c r="C269" s="24" t="str">
        <f t="shared" si="10"/>
        <v>000 0700 0000000 000 260</v>
      </c>
      <c r="D269" s="52">
        <v>600000</v>
      </c>
      <c r="E269" s="53">
        <v>74178.72</v>
      </c>
      <c r="F269" s="54">
        <f t="shared" si="11"/>
        <v>12.36312</v>
      </c>
    </row>
    <row r="270" spans="1:6" s="3" customFormat="1" ht="22.5">
      <c r="A270" s="41" t="s">
        <v>271</v>
      </c>
      <c r="B270" s="26" t="s">
        <v>545</v>
      </c>
      <c r="C270" s="24" t="str">
        <f t="shared" si="10"/>
        <v>000 0700 0000000 000 262</v>
      </c>
      <c r="D270" s="52">
        <v>1291300</v>
      </c>
      <c r="E270" s="53">
        <v>85401</v>
      </c>
      <c r="F270" s="54">
        <f t="shared" si="11"/>
        <v>6.613567722450243</v>
      </c>
    </row>
    <row r="271" spans="1:6" s="3" customFormat="1" ht="12.75">
      <c r="A271" s="41" t="s">
        <v>275</v>
      </c>
      <c r="B271" s="26" t="s">
        <v>546</v>
      </c>
      <c r="C271" s="24" t="str">
        <f t="shared" si="10"/>
        <v>000 0700 0000000 000 290</v>
      </c>
      <c r="D271" s="52">
        <v>1291300</v>
      </c>
      <c r="E271" s="53">
        <v>85401</v>
      </c>
      <c r="F271" s="54">
        <f t="shared" si="11"/>
        <v>6.613567722450243</v>
      </c>
    </row>
    <row r="272" spans="1:6" s="3" customFormat="1" ht="22.5">
      <c r="A272" s="41" t="s">
        <v>276</v>
      </c>
      <c r="B272" s="26" t="s">
        <v>547</v>
      </c>
      <c r="C272" s="24" t="str">
        <f t="shared" si="10"/>
        <v>000 0700 0000000 000 300</v>
      </c>
      <c r="D272" s="52">
        <v>1349412</v>
      </c>
      <c r="E272" s="53">
        <v>656231.43</v>
      </c>
      <c r="F272" s="54">
        <f t="shared" si="11"/>
        <v>48.630917021636094</v>
      </c>
    </row>
    <row r="273" spans="1:6" s="3" customFormat="1" ht="22.5">
      <c r="A273" s="41" t="s">
        <v>278</v>
      </c>
      <c r="B273" s="26" t="s">
        <v>548</v>
      </c>
      <c r="C273" s="24" t="str">
        <f t="shared" si="10"/>
        <v>000 0700 0000000 000 310</v>
      </c>
      <c r="D273" s="52">
        <v>28580593</v>
      </c>
      <c r="E273" s="53">
        <v>14061459.61</v>
      </c>
      <c r="F273" s="54">
        <f t="shared" si="11"/>
        <v>49.199327704642094</v>
      </c>
    </row>
    <row r="274" spans="1:6" s="3" customFormat="1" ht="22.5">
      <c r="A274" s="41" t="s">
        <v>280</v>
      </c>
      <c r="B274" s="26" t="s">
        <v>549</v>
      </c>
      <c r="C274" s="24" t="str">
        <f t="shared" si="10"/>
        <v>000 0700 0000000 000 340</v>
      </c>
      <c r="D274" s="52">
        <v>12859500</v>
      </c>
      <c r="E274" s="53">
        <v>3142863.32</v>
      </c>
      <c r="F274" s="54">
        <f t="shared" si="11"/>
        <v>24.44001182005521</v>
      </c>
    </row>
    <row r="275" spans="1:6" s="3" customFormat="1" ht="12.75">
      <c r="A275" s="41" t="s">
        <v>550</v>
      </c>
      <c r="B275" s="26" t="s">
        <v>551</v>
      </c>
      <c r="C275" s="24" t="str">
        <f t="shared" si="10"/>
        <v>000 0701 0000000 000 000</v>
      </c>
      <c r="D275" s="52">
        <v>15721093</v>
      </c>
      <c r="E275" s="53">
        <v>10918596.29</v>
      </c>
      <c r="F275" s="54">
        <f t="shared" si="11"/>
        <v>69.45189046334119</v>
      </c>
    </row>
    <row r="276" spans="1:6" s="3" customFormat="1" ht="12.75">
      <c r="A276" s="41" t="s">
        <v>243</v>
      </c>
      <c r="B276" s="26" t="s">
        <v>552</v>
      </c>
      <c r="C276" s="24" t="str">
        <f t="shared" si="10"/>
        <v>000 0701 0000000 000 200</v>
      </c>
      <c r="D276" s="52">
        <v>52821644</v>
      </c>
      <c r="E276" s="53">
        <v>29842736.28</v>
      </c>
      <c r="F276" s="54">
        <f t="shared" si="11"/>
        <v>56.4971743022614</v>
      </c>
    </row>
    <row r="277" spans="1:6" s="3" customFormat="1" ht="22.5">
      <c r="A277" s="41" t="s">
        <v>245</v>
      </c>
      <c r="B277" s="26" t="s">
        <v>553</v>
      </c>
      <c r="C277" s="24" t="str">
        <f t="shared" si="10"/>
        <v>000 0701 0000000 000 210</v>
      </c>
      <c r="D277" s="52">
        <v>51540500</v>
      </c>
      <c r="E277" s="53">
        <v>28787073.01</v>
      </c>
      <c r="F277" s="54">
        <f t="shared" si="11"/>
        <v>55.85330567223834</v>
      </c>
    </row>
    <row r="278" spans="1:6" s="3" customFormat="1" ht="12.75">
      <c r="A278" s="41" t="s">
        <v>247</v>
      </c>
      <c r="B278" s="26" t="s">
        <v>554</v>
      </c>
      <c r="C278" s="24" t="str">
        <f t="shared" si="10"/>
        <v>000 0701 0000000 000 211</v>
      </c>
      <c r="D278" s="52">
        <v>27214600</v>
      </c>
      <c r="E278" s="53">
        <v>24730118.53</v>
      </c>
      <c r="F278" s="54">
        <f t="shared" si="11"/>
        <v>90.87077719312428</v>
      </c>
    </row>
    <row r="279" spans="1:6" s="3" customFormat="1" ht="12.75">
      <c r="A279" s="41" t="s">
        <v>249</v>
      </c>
      <c r="B279" s="26" t="s">
        <v>555</v>
      </c>
      <c r="C279" s="24" t="str">
        <f t="shared" si="10"/>
        <v>000 0701 0000000 000 212</v>
      </c>
      <c r="D279" s="52">
        <v>21583800</v>
      </c>
      <c r="E279" s="53">
        <v>19616021.23</v>
      </c>
      <c r="F279" s="54">
        <f t="shared" si="11"/>
        <v>90.88307540840816</v>
      </c>
    </row>
    <row r="280" spans="1:6" s="3" customFormat="1" ht="22.5">
      <c r="A280" s="41" t="s">
        <v>251</v>
      </c>
      <c r="B280" s="26" t="s">
        <v>556</v>
      </c>
      <c r="C280" s="24" t="str">
        <f t="shared" si="10"/>
        <v>000 0701 0000000 000 213</v>
      </c>
      <c r="D280" s="52">
        <v>179200</v>
      </c>
      <c r="E280" s="53">
        <v>87469</v>
      </c>
      <c r="F280" s="54">
        <f t="shared" si="11"/>
        <v>48.81082589285714</v>
      </c>
    </row>
    <row r="281" spans="1:6" s="3" customFormat="1" ht="12.75">
      <c r="A281" s="41" t="s">
        <v>253</v>
      </c>
      <c r="B281" s="26" t="s">
        <v>557</v>
      </c>
      <c r="C281" s="24" t="str">
        <f t="shared" si="10"/>
        <v>000 0701 0000000 000 220</v>
      </c>
      <c r="D281" s="52">
        <v>5451600</v>
      </c>
      <c r="E281" s="53">
        <v>5026628.3</v>
      </c>
      <c r="F281" s="54">
        <f t="shared" si="11"/>
        <v>92.20464267371047</v>
      </c>
    </row>
    <row r="282" spans="1:6" s="3" customFormat="1" ht="12.75">
      <c r="A282" s="41" t="s">
        <v>255</v>
      </c>
      <c r="B282" s="26" t="s">
        <v>558</v>
      </c>
      <c r="C282" s="24" t="str">
        <f t="shared" si="10"/>
        <v>000 0701 0000000 000 221</v>
      </c>
      <c r="D282" s="52">
        <v>5589600</v>
      </c>
      <c r="E282" s="53">
        <v>3285911.21</v>
      </c>
      <c r="F282" s="54">
        <f t="shared" si="11"/>
        <v>58.786160190353506</v>
      </c>
    </row>
    <row r="283" spans="1:6" s="3" customFormat="1" ht="12.75">
      <c r="A283" s="41" t="s">
        <v>257</v>
      </c>
      <c r="B283" s="26" t="s">
        <v>559</v>
      </c>
      <c r="C283" s="24" t="str">
        <f aca="true" t="shared" si="12" ref="C283:C343">IF(OR(LEFT(B283,5)="000 9",LEFT(B283,5)="000 7"),"X",B283)</f>
        <v>000 0701 0000000 000 222</v>
      </c>
      <c r="D283" s="52">
        <v>141400</v>
      </c>
      <c r="E283" s="53">
        <v>61715.93</v>
      </c>
      <c r="F283" s="54">
        <f t="shared" si="11"/>
        <v>43.646343705799154</v>
      </c>
    </row>
    <row r="284" spans="1:6" s="3" customFormat="1" ht="12.75">
      <c r="A284" s="41" t="s">
        <v>259</v>
      </c>
      <c r="B284" s="26" t="s">
        <v>560</v>
      </c>
      <c r="C284" s="24" t="str">
        <f t="shared" si="12"/>
        <v>000 0701 0000000 000 223</v>
      </c>
      <c r="D284" s="52">
        <v>22800</v>
      </c>
      <c r="E284" s="53">
        <v>4971.5</v>
      </c>
      <c r="F284" s="54">
        <f t="shared" si="11"/>
        <v>21.804824561403507</v>
      </c>
    </row>
    <row r="285" spans="1:6" s="3" customFormat="1" ht="22.5">
      <c r="A285" s="41" t="s">
        <v>263</v>
      </c>
      <c r="B285" s="26" t="s">
        <v>561</v>
      </c>
      <c r="C285" s="24" t="str">
        <f t="shared" si="12"/>
        <v>000 0701 0000000 000 225</v>
      </c>
      <c r="D285" s="52">
        <v>4826600</v>
      </c>
      <c r="E285" s="53">
        <v>2652633.53</v>
      </c>
      <c r="F285" s="54">
        <f aca="true" t="shared" si="13" ref="F285:F345">E285/D285*100</f>
        <v>54.958636099946126</v>
      </c>
    </row>
    <row r="286" spans="1:6" s="3" customFormat="1" ht="12.75">
      <c r="A286" s="41" t="s">
        <v>265</v>
      </c>
      <c r="B286" s="26" t="s">
        <v>562</v>
      </c>
      <c r="C286" s="24" t="str">
        <f t="shared" si="12"/>
        <v>000 0701 0000000 000 226</v>
      </c>
      <c r="D286" s="52">
        <v>122400</v>
      </c>
      <c r="E286" s="53">
        <v>104233.67</v>
      </c>
      <c r="F286" s="54">
        <f t="shared" si="13"/>
        <v>85.158227124183</v>
      </c>
    </row>
    <row r="287" spans="1:6" s="3" customFormat="1" ht="22.5">
      <c r="A287" s="41" t="s">
        <v>420</v>
      </c>
      <c r="B287" s="26" t="s">
        <v>563</v>
      </c>
      <c r="C287" s="24" t="str">
        <f t="shared" si="12"/>
        <v>000 0701 0000000 000 240</v>
      </c>
      <c r="D287" s="52">
        <v>476400</v>
      </c>
      <c r="E287" s="53">
        <v>462356.58</v>
      </c>
      <c r="F287" s="54">
        <f t="shared" si="13"/>
        <v>97.05217884130982</v>
      </c>
    </row>
    <row r="288" spans="1:6" s="3" customFormat="1" ht="33.75">
      <c r="A288" s="41" t="s">
        <v>460</v>
      </c>
      <c r="B288" s="26" t="s">
        <v>564</v>
      </c>
      <c r="C288" s="24" t="str">
        <f t="shared" si="12"/>
        <v>000 0701 0000000 000 241</v>
      </c>
      <c r="D288" s="52">
        <v>18500000</v>
      </c>
      <c r="E288" s="53">
        <v>695859.53</v>
      </c>
      <c r="F288" s="54">
        <f t="shared" si="13"/>
        <v>3.761402864864865</v>
      </c>
    </row>
    <row r="289" spans="1:6" s="3" customFormat="1" ht="12.75">
      <c r="A289" s="41" t="s">
        <v>270</v>
      </c>
      <c r="B289" s="26" t="s">
        <v>565</v>
      </c>
      <c r="C289" s="24" t="str">
        <f t="shared" si="12"/>
        <v>000 0701 0000000 000 260</v>
      </c>
      <c r="D289" s="52">
        <v>18500000</v>
      </c>
      <c r="E289" s="53">
        <v>695859.53</v>
      </c>
      <c r="F289" s="54">
        <f t="shared" si="13"/>
        <v>3.761402864864865</v>
      </c>
    </row>
    <row r="290" spans="1:6" s="3" customFormat="1" ht="22.5">
      <c r="A290" s="41" t="s">
        <v>271</v>
      </c>
      <c r="B290" s="26" t="s">
        <v>566</v>
      </c>
      <c r="C290" s="24" t="str">
        <f t="shared" si="12"/>
        <v>000 0701 0000000 000 262</v>
      </c>
      <c r="D290" s="52">
        <v>69500</v>
      </c>
      <c r="E290" s="53">
        <v>24000</v>
      </c>
      <c r="F290" s="54">
        <f t="shared" si="13"/>
        <v>34.53237410071942</v>
      </c>
    </row>
    <row r="291" spans="1:6" s="3" customFormat="1" ht="12.75">
      <c r="A291" s="41" t="s">
        <v>275</v>
      </c>
      <c r="B291" s="26" t="s">
        <v>567</v>
      </c>
      <c r="C291" s="24" t="str">
        <f t="shared" si="12"/>
        <v>000 0701 0000000 000 290</v>
      </c>
      <c r="D291" s="52">
        <v>69500</v>
      </c>
      <c r="E291" s="53">
        <v>24000</v>
      </c>
      <c r="F291" s="54">
        <f t="shared" si="13"/>
        <v>34.53237410071942</v>
      </c>
    </row>
    <row r="292" spans="1:6" s="3" customFormat="1" ht="22.5">
      <c r="A292" s="41" t="s">
        <v>276</v>
      </c>
      <c r="B292" s="26" t="s">
        <v>568</v>
      </c>
      <c r="C292" s="24" t="str">
        <f t="shared" si="12"/>
        <v>000 0701 0000000 000 300</v>
      </c>
      <c r="D292" s="52">
        <v>166800</v>
      </c>
      <c r="E292" s="53">
        <v>51183.74</v>
      </c>
      <c r="F292" s="54">
        <f t="shared" si="13"/>
        <v>30.685695443645084</v>
      </c>
    </row>
    <row r="293" spans="1:6" s="3" customFormat="1" ht="22.5">
      <c r="A293" s="41" t="s">
        <v>278</v>
      </c>
      <c r="B293" s="26" t="s">
        <v>569</v>
      </c>
      <c r="C293" s="24" t="str">
        <f t="shared" si="12"/>
        <v>000 0701 0000000 000 310</v>
      </c>
      <c r="D293" s="52">
        <v>1281144</v>
      </c>
      <c r="E293" s="53">
        <v>1055663.27</v>
      </c>
      <c r="F293" s="54">
        <f t="shared" si="13"/>
        <v>82.40004792591621</v>
      </c>
    </row>
    <row r="294" spans="1:6" s="3" customFormat="1" ht="22.5">
      <c r="A294" s="41" t="s">
        <v>280</v>
      </c>
      <c r="B294" s="26" t="s">
        <v>570</v>
      </c>
      <c r="C294" s="24" t="str">
        <f t="shared" si="12"/>
        <v>000 0701 0000000 000 340</v>
      </c>
      <c r="D294" s="52">
        <v>923400</v>
      </c>
      <c r="E294" s="53">
        <v>755486.84</v>
      </c>
      <c r="F294" s="54">
        <f t="shared" si="13"/>
        <v>81.81577214641543</v>
      </c>
    </row>
    <row r="295" spans="1:6" s="3" customFormat="1" ht="12.75">
      <c r="A295" s="41" t="s">
        <v>571</v>
      </c>
      <c r="B295" s="26" t="s">
        <v>572</v>
      </c>
      <c r="C295" s="24" t="str">
        <f t="shared" si="12"/>
        <v>000 0702 0000000 000 000</v>
      </c>
      <c r="D295" s="52">
        <v>357744</v>
      </c>
      <c r="E295" s="53">
        <v>300176.43</v>
      </c>
      <c r="F295" s="54">
        <f t="shared" si="13"/>
        <v>83.90816617469476</v>
      </c>
    </row>
    <row r="296" spans="1:6" s="3" customFormat="1" ht="12.75">
      <c r="A296" s="41" t="s">
        <v>243</v>
      </c>
      <c r="B296" s="26" t="s">
        <v>573</v>
      </c>
      <c r="C296" s="24" t="str">
        <f t="shared" si="12"/>
        <v>000 0702 0000000 000 200</v>
      </c>
      <c r="D296" s="52">
        <v>201958670</v>
      </c>
      <c r="E296" s="53">
        <v>103142703.67</v>
      </c>
      <c r="F296" s="54">
        <f t="shared" si="13"/>
        <v>51.07119375959448</v>
      </c>
    </row>
    <row r="297" spans="1:6" s="3" customFormat="1" ht="22.5">
      <c r="A297" s="41" t="s">
        <v>245</v>
      </c>
      <c r="B297" s="26" t="s">
        <v>574</v>
      </c>
      <c r="C297" s="24" t="str">
        <f t="shared" si="12"/>
        <v>000 0702 0000000 000 210</v>
      </c>
      <c r="D297" s="52">
        <v>187635770</v>
      </c>
      <c r="E297" s="53">
        <v>99309176.83</v>
      </c>
      <c r="F297" s="54">
        <f t="shared" si="13"/>
        <v>52.9265698272776</v>
      </c>
    </row>
    <row r="298" spans="1:6" s="3" customFormat="1" ht="12.75">
      <c r="A298" s="41" t="s">
        <v>247</v>
      </c>
      <c r="B298" s="26" t="s">
        <v>575</v>
      </c>
      <c r="C298" s="24" t="str">
        <f t="shared" si="12"/>
        <v>000 0702 0000000 000 211</v>
      </c>
      <c r="D298" s="52">
        <v>144903900</v>
      </c>
      <c r="E298" s="53">
        <v>79209136.35</v>
      </c>
      <c r="F298" s="54">
        <f t="shared" si="13"/>
        <v>54.663219105903984</v>
      </c>
    </row>
    <row r="299" spans="1:6" s="3" customFormat="1" ht="12.75">
      <c r="A299" s="41" t="s">
        <v>249</v>
      </c>
      <c r="B299" s="26" t="s">
        <v>576</v>
      </c>
      <c r="C299" s="24" t="str">
        <f t="shared" si="12"/>
        <v>000 0702 0000000 000 212</v>
      </c>
      <c r="D299" s="52">
        <v>110654085</v>
      </c>
      <c r="E299" s="53">
        <v>63013126.79</v>
      </c>
      <c r="F299" s="54">
        <f t="shared" si="13"/>
        <v>56.94604658291647</v>
      </c>
    </row>
    <row r="300" spans="1:6" s="3" customFormat="1" ht="22.5">
      <c r="A300" s="41" t="s">
        <v>251</v>
      </c>
      <c r="B300" s="26" t="s">
        <v>577</v>
      </c>
      <c r="C300" s="24" t="str">
        <f t="shared" si="12"/>
        <v>000 0702 0000000 000 213</v>
      </c>
      <c r="D300" s="52">
        <v>1015400</v>
      </c>
      <c r="E300" s="53">
        <v>222779.08</v>
      </c>
      <c r="F300" s="54">
        <f t="shared" si="13"/>
        <v>21.94003151467402</v>
      </c>
    </row>
    <row r="301" spans="1:6" s="3" customFormat="1" ht="12.75">
      <c r="A301" s="41" t="s">
        <v>253</v>
      </c>
      <c r="B301" s="26" t="s">
        <v>578</v>
      </c>
      <c r="C301" s="24" t="str">
        <f t="shared" si="12"/>
        <v>000 0702 0000000 000 220</v>
      </c>
      <c r="D301" s="52">
        <v>33234415</v>
      </c>
      <c r="E301" s="53">
        <v>15973230.48</v>
      </c>
      <c r="F301" s="54">
        <f t="shared" si="13"/>
        <v>48.062318774078015</v>
      </c>
    </row>
    <row r="302" spans="1:6" s="3" customFormat="1" ht="12.75">
      <c r="A302" s="41" t="s">
        <v>255</v>
      </c>
      <c r="B302" s="26" t="s">
        <v>579</v>
      </c>
      <c r="C302" s="24" t="str">
        <f t="shared" si="12"/>
        <v>000 0702 0000000 000 221</v>
      </c>
      <c r="D302" s="52">
        <v>17430070</v>
      </c>
      <c r="E302" s="53">
        <v>7806416.49</v>
      </c>
      <c r="F302" s="54">
        <f t="shared" si="13"/>
        <v>44.7870633336527</v>
      </c>
    </row>
    <row r="303" spans="1:6" s="3" customFormat="1" ht="12.75">
      <c r="A303" s="41" t="s">
        <v>257</v>
      </c>
      <c r="B303" s="26" t="s">
        <v>580</v>
      </c>
      <c r="C303" s="24" t="str">
        <f t="shared" si="12"/>
        <v>000 0702 0000000 000 222</v>
      </c>
      <c r="D303" s="52">
        <v>509800</v>
      </c>
      <c r="E303" s="53">
        <v>301451.45</v>
      </c>
      <c r="F303" s="54">
        <f t="shared" si="13"/>
        <v>59.13131620243233</v>
      </c>
    </row>
    <row r="304" spans="1:6" s="3" customFormat="1" ht="12.75">
      <c r="A304" s="41" t="s">
        <v>259</v>
      </c>
      <c r="B304" s="26" t="s">
        <v>581</v>
      </c>
      <c r="C304" s="24" t="str">
        <f t="shared" si="12"/>
        <v>000 0702 0000000 000 223</v>
      </c>
      <c r="D304" s="52">
        <v>154200</v>
      </c>
      <c r="E304" s="53">
        <v>43832.7</v>
      </c>
      <c r="F304" s="54">
        <f t="shared" si="13"/>
        <v>28.42587548638132</v>
      </c>
    </row>
    <row r="305" spans="1:6" s="3" customFormat="1" ht="22.5">
      <c r="A305" s="41" t="s">
        <v>261</v>
      </c>
      <c r="B305" s="26" t="s">
        <v>582</v>
      </c>
      <c r="C305" s="24" t="str">
        <f t="shared" si="12"/>
        <v>000 0702 0000000 000 224</v>
      </c>
      <c r="D305" s="52">
        <v>13153500</v>
      </c>
      <c r="E305" s="53">
        <v>5476193.34</v>
      </c>
      <c r="F305" s="54">
        <f t="shared" si="13"/>
        <v>41.63297479758239</v>
      </c>
    </row>
    <row r="306" spans="1:6" s="3" customFormat="1" ht="22.5">
      <c r="A306" s="41" t="s">
        <v>263</v>
      </c>
      <c r="B306" s="26" t="s">
        <v>583</v>
      </c>
      <c r="C306" s="24" t="str">
        <f t="shared" si="12"/>
        <v>000 0702 0000000 000 225</v>
      </c>
      <c r="D306" s="52">
        <v>419600</v>
      </c>
      <c r="E306" s="53">
        <v>417726</v>
      </c>
      <c r="F306" s="54">
        <f t="shared" si="13"/>
        <v>99.55338417540514</v>
      </c>
    </row>
    <row r="307" spans="1:6" s="3" customFormat="1" ht="12.75">
      <c r="A307" s="41" t="s">
        <v>265</v>
      </c>
      <c r="B307" s="26" t="s">
        <v>584</v>
      </c>
      <c r="C307" s="24" t="str">
        <f t="shared" si="12"/>
        <v>000 0702 0000000 000 226</v>
      </c>
      <c r="D307" s="52">
        <v>1008570</v>
      </c>
      <c r="E307" s="53">
        <v>771316.01</v>
      </c>
      <c r="F307" s="54">
        <f t="shared" si="13"/>
        <v>76.4761999662889</v>
      </c>
    </row>
    <row r="308" spans="1:6" s="3" customFormat="1" ht="22.5">
      <c r="A308" s="41" t="s">
        <v>420</v>
      </c>
      <c r="B308" s="26" t="s">
        <v>585</v>
      </c>
      <c r="C308" s="24" t="str">
        <f t="shared" si="12"/>
        <v>000 0702 0000000 000 240</v>
      </c>
      <c r="D308" s="52">
        <v>2184400</v>
      </c>
      <c r="E308" s="53">
        <v>795896.99</v>
      </c>
      <c r="F308" s="54">
        <f t="shared" si="13"/>
        <v>36.435496703900384</v>
      </c>
    </row>
    <row r="309" spans="1:6" s="3" customFormat="1" ht="33.75">
      <c r="A309" s="41" t="s">
        <v>460</v>
      </c>
      <c r="B309" s="26" t="s">
        <v>586</v>
      </c>
      <c r="C309" s="24" t="str">
        <f t="shared" si="12"/>
        <v>000 0702 0000000 000 241</v>
      </c>
      <c r="D309" s="52">
        <v>24184100</v>
      </c>
      <c r="E309" s="53">
        <v>11763995.3</v>
      </c>
      <c r="F309" s="54">
        <f t="shared" si="13"/>
        <v>48.64351081909189</v>
      </c>
    </row>
    <row r="310" spans="1:6" s="3" customFormat="1" ht="12.75">
      <c r="A310" s="41" t="s">
        <v>270</v>
      </c>
      <c r="B310" s="26" t="s">
        <v>587</v>
      </c>
      <c r="C310" s="24" t="str">
        <f t="shared" si="12"/>
        <v>000 0702 0000000 000 260</v>
      </c>
      <c r="D310" s="52">
        <v>24184100</v>
      </c>
      <c r="E310" s="53">
        <v>11763995.3</v>
      </c>
      <c r="F310" s="54">
        <f t="shared" si="13"/>
        <v>48.64351081909189</v>
      </c>
    </row>
    <row r="311" spans="1:6" s="3" customFormat="1" ht="22.5">
      <c r="A311" s="41" t="s">
        <v>271</v>
      </c>
      <c r="B311" s="26" t="s">
        <v>588</v>
      </c>
      <c r="C311" s="24" t="str">
        <f t="shared" si="12"/>
        <v>000 0702 0000000 000 262</v>
      </c>
      <c r="D311" s="52">
        <v>121400</v>
      </c>
      <c r="E311" s="53">
        <v>32385</v>
      </c>
      <c r="F311" s="54">
        <f t="shared" si="13"/>
        <v>26.676276771004943</v>
      </c>
    </row>
    <row r="312" spans="1:6" s="3" customFormat="1" ht="12.75">
      <c r="A312" s="41" t="s">
        <v>275</v>
      </c>
      <c r="B312" s="26" t="s">
        <v>589</v>
      </c>
      <c r="C312" s="24" t="str">
        <f t="shared" si="12"/>
        <v>000 0702 0000000 000 290</v>
      </c>
      <c r="D312" s="52">
        <v>121400</v>
      </c>
      <c r="E312" s="53">
        <v>32385</v>
      </c>
      <c r="F312" s="54">
        <f t="shared" si="13"/>
        <v>26.676276771004943</v>
      </c>
    </row>
    <row r="313" spans="1:6" s="3" customFormat="1" ht="22.5">
      <c r="A313" s="41" t="s">
        <v>276</v>
      </c>
      <c r="B313" s="26" t="s">
        <v>590</v>
      </c>
      <c r="C313" s="24" t="str">
        <f t="shared" si="12"/>
        <v>000 0702 0000000 000 300</v>
      </c>
      <c r="D313" s="52">
        <v>996300</v>
      </c>
      <c r="E313" s="53">
        <v>497243.69</v>
      </c>
      <c r="F313" s="54">
        <f t="shared" si="13"/>
        <v>49.90903241995383</v>
      </c>
    </row>
    <row r="314" spans="1:6" s="3" customFormat="1" ht="22.5">
      <c r="A314" s="41" t="s">
        <v>278</v>
      </c>
      <c r="B314" s="26" t="s">
        <v>591</v>
      </c>
      <c r="C314" s="24" t="str">
        <f t="shared" si="12"/>
        <v>000 0702 0000000 000 310</v>
      </c>
      <c r="D314" s="52">
        <v>14322900</v>
      </c>
      <c r="E314" s="53">
        <v>3833526.84</v>
      </c>
      <c r="F314" s="54">
        <f t="shared" si="13"/>
        <v>26.76501853674884</v>
      </c>
    </row>
    <row r="315" spans="1:6" s="3" customFormat="1" ht="22.5">
      <c r="A315" s="41" t="s">
        <v>280</v>
      </c>
      <c r="B315" s="26" t="s">
        <v>592</v>
      </c>
      <c r="C315" s="24" t="str">
        <f t="shared" si="12"/>
        <v>000 0702 0000000 000 340</v>
      </c>
      <c r="D315" s="52">
        <v>10228500</v>
      </c>
      <c r="E315" s="53">
        <v>994714.13</v>
      </c>
      <c r="F315" s="54">
        <f t="shared" si="13"/>
        <v>9.724926724348634</v>
      </c>
    </row>
    <row r="316" spans="1:6" s="3" customFormat="1" ht="22.5">
      <c r="A316" s="41" t="s">
        <v>593</v>
      </c>
      <c r="B316" s="26" t="s">
        <v>594</v>
      </c>
      <c r="C316" s="24" t="str">
        <f t="shared" si="12"/>
        <v>000 0707 0000000 000 000</v>
      </c>
      <c r="D316" s="52">
        <v>4094400</v>
      </c>
      <c r="E316" s="53">
        <v>2838812.71</v>
      </c>
      <c r="F316" s="54">
        <f t="shared" si="13"/>
        <v>69.33403453497459</v>
      </c>
    </row>
    <row r="317" spans="1:6" s="3" customFormat="1" ht="12.75">
      <c r="A317" s="41" t="s">
        <v>243</v>
      </c>
      <c r="B317" s="26" t="s">
        <v>595</v>
      </c>
      <c r="C317" s="24" t="str">
        <f t="shared" si="12"/>
        <v>000 0707 0000000 000 200</v>
      </c>
      <c r="D317" s="52">
        <v>4324470</v>
      </c>
      <c r="E317" s="53">
        <v>1859699.61</v>
      </c>
      <c r="F317" s="54">
        <f t="shared" si="13"/>
        <v>43.00410478047021</v>
      </c>
    </row>
    <row r="318" spans="1:6" s="3" customFormat="1" ht="12.75">
      <c r="A318" s="41" t="s">
        <v>253</v>
      </c>
      <c r="B318" s="26" t="s">
        <v>596</v>
      </c>
      <c r="C318" s="24" t="str">
        <f t="shared" si="12"/>
        <v>000 0707 0000000 000 220</v>
      </c>
      <c r="D318" s="52">
        <v>3218820</v>
      </c>
      <c r="E318" s="53">
        <v>807398.72</v>
      </c>
      <c r="F318" s="54">
        <f t="shared" si="13"/>
        <v>25.083686568369775</v>
      </c>
    </row>
    <row r="319" spans="1:6" s="3" customFormat="1" ht="12.75">
      <c r="A319" s="41" t="s">
        <v>257</v>
      </c>
      <c r="B319" s="26" t="s">
        <v>597</v>
      </c>
      <c r="C319" s="24" t="str">
        <f t="shared" si="12"/>
        <v>000 0707 0000000 000 222</v>
      </c>
      <c r="D319" s="52">
        <v>68000</v>
      </c>
      <c r="E319" s="53"/>
      <c r="F319" s="54">
        <f t="shared" si="13"/>
        <v>0</v>
      </c>
    </row>
    <row r="320" spans="1:6" s="3" customFormat="1" ht="22.5">
      <c r="A320" s="41" t="s">
        <v>420</v>
      </c>
      <c r="B320" s="26" t="s">
        <v>598</v>
      </c>
      <c r="C320" s="24" t="str">
        <f t="shared" si="12"/>
        <v>000 0707 0000000 000 240</v>
      </c>
      <c r="D320" s="52">
        <v>68000</v>
      </c>
      <c r="E320" s="53"/>
      <c r="F320" s="54">
        <f t="shared" si="13"/>
        <v>0</v>
      </c>
    </row>
    <row r="321" spans="1:6" s="3" customFormat="1" ht="33.75">
      <c r="A321" s="41" t="s">
        <v>460</v>
      </c>
      <c r="B321" s="26" t="s">
        <v>599</v>
      </c>
      <c r="C321" s="24" t="str">
        <f t="shared" si="12"/>
        <v>000 0707 0000000 000 241</v>
      </c>
      <c r="D321" s="52">
        <v>2341120</v>
      </c>
      <c r="E321" s="53">
        <v>807398.72</v>
      </c>
      <c r="F321" s="54">
        <f t="shared" si="13"/>
        <v>34.487711864406776</v>
      </c>
    </row>
    <row r="322" spans="1:6" s="3" customFormat="1" ht="45">
      <c r="A322" s="41" t="s">
        <v>422</v>
      </c>
      <c r="B322" s="26" t="s">
        <v>600</v>
      </c>
      <c r="C322" s="24" t="str">
        <f t="shared" si="12"/>
        <v>000 0707 0000000 000 242</v>
      </c>
      <c r="D322" s="52">
        <v>1741120</v>
      </c>
      <c r="E322" s="53">
        <v>733220</v>
      </c>
      <c r="F322" s="54">
        <f t="shared" si="13"/>
        <v>42.111973901856274</v>
      </c>
    </row>
    <row r="323" spans="1:6" s="3" customFormat="1" ht="12.75">
      <c r="A323" s="41" t="s">
        <v>270</v>
      </c>
      <c r="B323" s="26" t="s">
        <v>601</v>
      </c>
      <c r="C323" s="24" t="str">
        <f t="shared" si="12"/>
        <v>000 0707 0000000 000 260</v>
      </c>
      <c r="D323" s="52">
        <v>600000</v>
      </c>
      <c r="E323" s="53">
        <v>74178.72</v>
      </c>
      <c r="F323" s="54">
        <f t="shared" si="13"/>
        <v>12.36312</v>
      </c>
    </row>
    <row r="324" spans="1:6" s="3" customFormat="1" ht="22.5">
      <c r="A324" s="41" t="s">
        <v>271</v>
      </c>
      <c r="B324" s="26" t="s">
        <v>602</v>
      </c>
      <c r="C324" s="24" t="str">
        <f t="shared" si="12"/>
        <v>000 0707 0000000 000 262</v>
      </c>
      <c r="D324" s="52">
        <v>809700</v>
      </c>
      <c r="E324" s="53"/>
      <c r="F324" s="54">
        <f t="shared" si="13"/>
        <v>0</v>
      </c>
    </row>
    <row r="325" spans="1:6" s="3" customFormat="1" ht="12.75">
      <c r="A325" s="41" t="s">
        <v>275</v>
      </c>
      <c r="B325" s="26" t="s">
        <v>603</v>
      </c>
      <c r="C325" s="24" t="str">
        <f t="shared" si="12"/>
        <v>000 0707 0000000 000 290</v>
      </c>
      <c r="D325" s="52">
        <v>809700</v>
      </c>
      <c r="E325" s="53"/>
      <c r="F325" s="54">
        <f t="shared" si="13"/>
        <v>0</v>
      </c>
    </row>
    <row r="326" spans="1:6" s="3" customFormat="1" ht="22.5">
      <c r="A326" s="41" t="s">
        <v>278</v>
      </c>
      <c r="B326" s="26" t="s">
        <v>604</v>
      </c>
      <c r="C326" s="24" t="str">
        <f t="shared" si="12"/>
        <v>000 0707 0000000 000 310</v>
      </c>
      <c r="D326" s="52">
        <v>1105650</v>
      </c>
      <c r="E326" s="53">
        <v>1052300.89</v>
      </c>
      <c r="F326" s="54">
        <f t="shared" si="13"/>
        <v>95.17486455930899</v>
      </c>
    </row>
    <row r="327" spans="1:6" s="3" customFormat="1" ht="22.5">
      <c r="A327" s="41" t="s">
        <v>605</v>
      </c>
      <c r="B327" s="26" t="s">
        <v>606</v>
      </c>
      <c r="C327" s="24" t="str">
        <f t="shared" si="12"/>
        <v>000 0709 0000000 000 000</v>
      </c>
      <c r="D327" s="52">
        <v>1105650</v>
      </c>
      <c r="E327" s="53">
        <v>1052300.89</v>
      </c>
      <c r="F327" s="54">
        <f t="shared" si="13"/>
        <v>95.17486455930899</v>
      </c>
    </row>
    <row r="328" spans="1:6" s="3" customFormat="1" ht="12.75">
      <c r="A328" s="41" t="s">
        <v>243</v>
      </c>
      <c r="B328" s="26" t="s">
        <v>607</v>
      </c>
      <c r="C328" s="24" t="str">
        <f t="shared" si="12"/>
        <v>000 0709 0000000 000 200</v>
      </c>
      <c r="D328" s="52">
        <v>22545629</v>
      </c>
      <c r="E328" s="53">
        <v>11723629.12</v>
      </c>
      <c r="F328" s="54">
        <f t="shared" si="13"/>
        <v>51.99956550336209</v>
      </c>
    </row>
    <row r="329" spans="1:6" s="3" customFormat="1" ht="22.5">
      <c r="A329" s="41" t="s">
        <v>245</v>
      </c>
      <c r="B329" s="26" t="s">
        <v>608</v>
      </c>
      <c r="C329" s="24" t="str">
        <f t="shared" si="12"/>
        <v>000 0709 0000000 000 210</v>
      </c>
      <c r="D329" s="52">
        <v>10674730</v>
      </c>
      <c r="E329" s="53">
        <v>3603660.51</v>
      </c>
      <c r="F329" s="54">
        <f t="shared" si="13"/>
        <v>33.75879774008335</v>
      </c>
    </row>
    <row r="330" spans="1:6" s="3" customFormat="1" ht="12.75">
      <c r="A330" s="41" t="s">
        <v>247</v>
      </c>
      <c r="B330" s="26" t="s">
        <v>609</v>
      </c>
      <c r="C330" s="24" t="str">
        <f t="shared" si="12"/>
        <v>000 0709 0000000 000 211</v>
      </c>
      <c r="D330" s="52">
        <v>3570100</v>
      </c>
      <c r="E330" s="53">
        <v>1696156.71</v>
      </c>
      <c r="F330" s="54">
        <f t="shared" si="13"/>
        <v>47.51006162292373</v>
      </c>
    </row>
    <row r="331" spans="1:6" s="3" customFormat="1" ht="12.75">
      <c r="A331" s="41" t="s">
        <v>249</v>
      </c>
      <c r="B331" s="26" t="s">
        <v>610</v>
      </c>
      <c r="C331" s="24" t="str">
        <f t="shared" si="12"/>
        <v>000 0709 0000000 000 212</v>
      </c>
      <c r="D331" s="52">
        <v>2702100</v>
      </c>
      <c r="E331" s="53">
        <v>1319375.03</v>
      </c>
      <c r="F331" s="54">
        <f t="shared" si="13"/>
        <v>48.827764701528444</v>
      </c>
    </row>
    <row r="332" spans="1:6" s="3" customFormat="1" ht="22.5">
      <c r="A332" s="41" t="s">
        <v>251</v>
      </c>
      <c r="B332" s="26" t="s">
        <v>611</v>
      </c>
      <c r="C332" s="24" t="str">
        <f t="shared" si="12"/>
        <v>000 0709 0000000 000 213</v>
      </c>
      <c r="D332" s="52">
        <v>52000</v>
      </c>
      <c r="E332" s="53">
        <v>41605</v>
      </c>
      <c r="F332" s="54">
        <f t="shared" si="13"/>
        <v>80.00961538461539</v>
      </c>
    </row>
    <row r="333" spans="1:6" s="3" customFormat="1" ht="12.75">
      <c r="A333" s="41" t="s">
        <v>253</v>
      </c>
      <c r="B333" s="26" t="s">
        <v>612</v>
      </c>
      <c r="C333" s="24" t="str">
        <f t="shared" si="12"/>
        <v>000 0709 0000000 000 220</v>
      </c>
      <c r="D333" s="52">
        <v>816000</v>
      </c>
      <c r="E333" s="53">
        <v>335176.68</v>
      </c>
      <c r="F333" s="54">
        <f t="shared" si="13"/>
        <v>41.07557352941176</v>
      </c>
    </row>
    <row r="334" spans="1:6" s="3" customFormat="1" ht="12.75">
      <c r="A334" s="41" t="s">
        <v>255</v>
      </c>
      <c r="B334" s="26" t="s">
        <v>613</v>
      </c>
      <c r="C334" s="24" t="str">
        <f t="shared" si="12"/>
        <v>000 0709 0000000 000 221</v>
      </c>
      <c r="D334" s="52">
        <v>3917118</v>
      </c>
      <c r="E334" s="53">
        <v>1602619.34</v>
      </c>
      <c r="F334" s="54">
        <f t="shared" si="13"/>
        <v>40.91322599931889</v>
      </c>
    </row>
    <row r="335" spans="1:6" s="3" customFormat="1" ht="12.75">
      <c r="A335" s="41" t="s">
        <v>257</v>
      </c>
      <c r="B335" s="26" t="s">
        <v>614</v>
      </c>
      <c r="C335" s="24" t="str">
        <f t="shared" si="12"/>
        <v>000 0709 0000000 000 222</v>
      </c>
      <c r="D335" s="52">
        <v>212400</v>
      </c>
      <c r="E335" s="53">
        <v>61246.44</v>
      </c>
      <c r="F335" s="54">
        <f t="shared" si="13"/>
        <v>28.83542372881356</v>
      </c>
    </row>
    <row r="336" spans="1:6" s="3" customFormat="1" ht="22.5">
      <c r="A336" s="41" t="s">
        <v>263</v>
      </c>
      <c r="B336" s="26" t="s">
        <v>615</v>
      </c>
      <c r="C336" s="24" t="str">
        <f t="shared" si="12"/>
        <v>000 0709 0000000 000 225</v>
      </c>
      <c r="D336" s="52">
        <v>86400</v>
      </c>
      <c r="E336" s="53">
        <v>44000</v>
      </c>
      <c r="F336" s="54">
        <f t="shared" si="13"/>
        <v>50.92592592592593</v>
      </c>
    </row>
    <row r="337" spans="1:6" s="3" customFormat="1" ht="12.75">
      <c r="A337" s="41" t="s">
        <v>265</v>
      </c>
      <c r="B337" s="26" t="s">
        <v>616</v>
      </c>
      <c r="C337" s="24" t="str">
        <f t="shared" si="12"/>
        <v>000 0709 0000000 000 226</v>
      </c>
      <c r="D337" s="52">
        <v>2820700</v>
      </c>
      <c r="E337" s="53">
        <v>1279432.5</v>
      </c>
      <c r="F337" s="54">
        <f t="shared" si="13"/>
        <v>45.358687559825576</v>
      </c>
    </row>
    <row r="338" spans="1:6" s="3" customFormat="1" ht="22.5">
      <c r="A338" s="41" t="s">
        <v>420</v>
      </c>
      <c r="B338" s="26" t="s">
        <v>617</v>
      </c>
      <c r="C338" s="24" t="str">
        <f t="shared" si="12"/>
        <v>000 0709 0000000 000 240</v>
      </c>
      <c r="D338" s="52">
        <v>797618</v>
      </c>
      <c r="E338" s="53">
        <v>217940.4</v>
      </c>
      <c r="F338" s="54">
        <f t="shared" si="13"/>
        <v>27.32390693289269</v>
      </c>
    </row>
    <row r="339" spans="1:6" s="3" customFormat="1" ht="33.75">
      <c r="A339" s="41" t="s">
        <v>460</v>
      </c>
      <c r="B339" s="26" t="s">
        <v>618</v>
      </c>
      <c r="C339" s="24" t="str">
        <f t="shared" si="12"/>
        <v>000 0709 0000000 000 241</v>
      </c>
      <c r="D339" s="52">
        <v>2710500</v>
      </c>
      <c r="E339" s="53">
        <v>168064.46</v>
      </c>
      <c r="F339" s="54">
        <f t="shared" si="13"/>
        <v>6.2004965873455085</v>
      </c>
    </row>
    <row r="340" spans="1:6" s="3" customFormat="1" ht="12.75">
      <c r="A340" s="41" t="s">
        <v>270</v>
      </c>
      <c r="B340" s="26" t="s">
        <v>619</v>
      </c>
      <c r="C340" s="24" t="str">
        <f t="shared" si="12"/>
        <v>000 0709 0000000 000 260</v>
      </c>
      <c r="D340" s="52">
        <v>2710500</v>
      </c>
      <c r="E340" s="53">
        <v>168064.46</v>
      </c>
      <c r="F340" s="54">
        <f t="shared" si="13"/>
        <v>6.2004965873455085</v>
      </c>
    </row>
    <row r="341" spans="1:6" s="3" customFormat="1" ht="22.5">
      <c r="A341" s="41" t="s">
        <v>271</v>
      </c>
      <c r="B341" s="26" t="s">
        <v>620</v>
      </c>
      <c r="C341" s="24" t="str">
        <f t="shared" si="12"/>
        <v>000 0709 0000000 000 262</v>
      </c>
      <c r="D341" s="52">
        <v>290700</v>
      </c>
      <c r="E341" s="53">
        <v>29016</v>
      </c>
      <c r="F341" s="54">
        <f t="shared" si="13"/>
        <v>9.981424148606811</v>
      </c>
    </row>
    <row r="342" spans="1:6" s="3" customFormat="1" ht="12.75">
      <c r="A342" s="41" t="s">
        <v>275</v>
      </c>
      <c r="B342" s="26" t="s">
        <v>621</v>
      </c>
      <c r="C342" s="24" t="str">
        <f t="shared" si="12"/>
        <v>000 0709 0000000 000 290</v>
      </c>
      <c r="D342" s="52">
        <v>290700</v>
      </c>
      <c r="E342" s="53">
        <v>29016</v>
      </c>
      <c r="F342" s="54">
        <f t="shared" si="13"/>
        <v>9.981424148606811</v>
      </c>
    </row>
    <row r="343" spans="1:6" s="3" customFormat="1" ht="22.5">
      <c r="A343" s="41" t="s">
        <v>276</v>
      </c>
      <c r="B343" s="26" t="s">
        <v>622</v>
      </c>
      <c r="C343" s="24" t="str">
        <f t="shared" si="12"/>
        <v>000 0709 0000000 000 300</v>
      </c>
      <c r="D343" s="52">
        <v>186312</v>
      </c>
      <c r="E343" s="53">
        <v>107804</v>
      </c>
      <c r="F343" s="54">
        <f t="shared" si="13"/>
        <v>57.86208081068316</v>
      </c>
    </row>
    <row r="344" spans="1:6" s="3" customFormat="1" ht="22.5">
      <c r="A344" s="41" t="s">
        <v>278</v>
      </c>
      <c r="B344" s="26" t="s">
        <v>623</v>
      </c>
      <c r="C344" s="24" t="str">
        <f aca="true" t="shared" si="14" ref="C344:C387">IF(OR(LEFT(B344,5)="000 9",LEFT(B344,5)="000 7"),"X",B344)</f>
        <v>000 0709 0000000 000 310</v>
      </c>
      <c r="D344" s="52">
        <v>11870899</v>
      </c>
      <c r="E344" s="53">
        <v>8119968.61</v>
      </c>
      <c r="F344" s="54">
        <f t="shared" si="13"/>
        <v>68.40230558780763</v>
      </c>
    </row>
    <row r="345" spans="1:6" s="3" customFormat="1" ht="22.5">
      <c r="A345" s="41" t="s">
        <v>280</v>
      </c>
      <c r="B345" s="26" t="s">
        <v>624</v>
      </c>
      <c r="C345" s="24" t="str">
        <f t="shared" si="14"/>
        <v>000 0709 0000000 000 340</v>
      </c>
      <c r="D345" s="52">
        <v>1707600</v>
      </c>
      <c r="E345" s="53">
        <v>1392662.35</v>
      </c>
      <c r="F345" s="54">
        <f t="shared" si="13"/>
        <v>81.55670824549075</v>
      </c>
    </row>
    <row r="346" spans="1:6" s="3" customFormat="1" ht="12.75">
      <c r="A346" s="41" t="s">
        <v>625</v>
      </c>
      <c r="B346" s="26" t="s">
        <v>626</v>
      </c>
      <c r="C346" s="24" t="str">
        <f t="shared" si="14"/>
        <v>000 0800 0000000 000 000</v>
      </c>
      <c r="D346" s="52">
        <v>10163299</v>
      </c>
      <c r="E346" s="53">
        <v>6727306.26</v>
      </c>
      <c r="F346" s="54">
        <f aca="true" t="shared" si="15" ref="F346:F389">E346/D346*100</f>
        <v>66.19215138706438</v>
      </c>
    </row>
    <row r="347" spans="1:6" s="3" customFormat="1" ht="12.75">
      <c r="A347" s="41" t="s">
        <v>243</v>
      </c>
      <c r="B347" s="26" t="s">
        <v>627</v>
      </c>
      <c r="C347" s="24" t="str">
        <f t="shared" si="14"/>
        <v>000 0800 0000000 000 200</v>
      </c>
      <c r="D347" s="52">
        <v>833900</v>
      </c>
      <c r="E347" s="53">
        <v>228662.94</v>
      </c>
      <c r="F347" s="54">
        <f t="shared" si="15"/>
        <v>27.4209065835232</v>
      </c>
    </row>
    <row r="348" spans="1:6" s="3" customFormat="1" ht="22.5">
      <c r="A348" s="41" t="s">
        <v>245</v>
      </c>
      <c r="B348" s="26" t="s">
        <v>628</v>
      </c>
      <c r="C348" s="24" t="str">
        <f t="shared" si="14"/>
        <v>000 0800 0000000 000 210</v>
      </c>
      <c r="D348" s="52">
        <v>715900</v>
      </c>
      <c r="E348" s="53">
        <v>179810.04</v>
      </c>
      <c r="F348" s="54">
        <f t="shared" si="15"/>
        <v>25.116641989104625</v>
      </c>
    </row>
    <row r="349" spans="1:6" s="3" customFormat="1" ht="12.75">
      <c r="A349" s="41" t="s">
        <v>247</v>
      </c>
      <c r="B349" s="26" t="s">
        <v>629</v>
      </c>
      <c r="C349" s="24" t="str">
        <f t="shared" si="14"/>
        <v>000 0800 0000000 000 211</v>
      </c>
      <c r="D349" s="52">
        <v>305500</v>
      </c>
      <c r="E349" s="53">
        <v>79157.24</v>
      </c>
      <c r="F349" s="54">
        <f t="shared" si="15"/>
        <v>25.910716857610478</v>
      </c>
    </row>
    <row r="350" spans="1:6" s="3" customFormat="1" ht="12.75">
      <c r="A350" s="41" t="s">
        <v>249</v>
      </c>
      <c r="B350" s="26" t="s">
        <v>630</v>
      </c>
      <c r="C350" s="24" t="str">
        <f t="shared" si="14"/>
        <v>000 0800 0000000 000 212</v>
      </c>
      <c r="D350" s="52">
        <v>234600</v>
      </c>
      <c r="E350" s="53">
        <v>62923</v>
      </c>
      <c r="F350" s="54">
        <f t="shared" si="15"/>
        <v>26.821398124467176</v>
      </c>
    </row>
    <row r="351" spans="1:6" s="3" customFormat="1" ht="12.75">
      <c r="A351" s="41" t="s">
        <v>253</v>
      </c>
      <c r="B351" s="26" t="s">
        <v>631</v>
      </c>
      <c r="C351" s="24" t="str">
        <f t="shared" si="14"/>
        <v>000 0800 0000000 000 220</v>
      </c>
      <c r="D351" s="52">
        <v>70900</v>
      </c>
      <c r="E351" s="53">
        <v>16234.24</v>
      </c>
      <c r="F351" s="54">
        <f t="shared" si="15"/>
        <v>22.897376586741892</v>
      </c>
    </row>
    <row r="352" spans="1:6" s="3" customFormat="1" ht="12.75">
      <c r="A352" s="41" t="s">
        <v>255</v>
      </c>
      <c r="B352" s="26" t="s">
        <v>632</v>
      </c>
      <c r="C352" s="24" t="str">
        <f t="shared" si="14"/>
        <v>000 0800 0000000 000 221</v>
      </c>
      <c r="D352" s="52">
        <v>89000</v>
      </c>
      <c r="E352" s="53">
        <v>15002</v>
      </c>
      <c r="F352" s="54">
        <f t="shared" si="15"/>
        <v>16.8561797752809</v>
      </c>
    </row>
    <row r="353" spans="1:6" s="3" customFormat="1" ht="22.5">
      <c r="A353" s="41" t="s">
        <v>263</v>
      </c>
      <c r="B353" s="26" t="s">
        <v>633</v>
      </c>
      <c r="C353" s="24" t="str">
        <f t="shared" si="14"/>
        <v>000 0800 0000000 000 225</v>
      </c>
      <c r="D353" s="52">
        <v>60000</v>
      </c>
      <c r="E353" s="53">
        <v>10000</v>
      </c>
      <c r="F353" s="54">
        <f t="shared" si="15"/>
        <v>16.666666666666664</v>
      </c>
    </row>
    <row r="354" spans="1:6" s="3" customFormat="1" ht="22.5">
      <c r="A354" s="41" t="s">
        <v>267</v>
      </c>
      <c r="B354" s="26" t="s">
        <v>634</v>
      </c>
      <c r="C354" s="24" t="str">
        <f t="shared" si="14"/>
        <v>000 0800 0000000 000 250</v>
      </c>
      <c r="D354" s="52">
        <v>29000</v>
      </c>
      <c r="E354" s="53">
        <v>5002</v>
      </c>
      <c r="F354" s="54">
        <f t="shared" si="15"/>
        <v>17.248275862068965</v>
      </c>
    </row>
    <row r="355" spans="1:6" s="3" customFormat="1" ht="33.75">
      <c r="A355" s="41" t="s">
        <v>269</v>
      </c>
      <c r="B355" s="26" t="s">
        <v>635</v>
      </c>
      <c r="C355" s="24" t="str">
        <f t="shared" si="14"/>
        <v>000 0800 0000000 000 251</v>
      </c>
      <c r="D355" s="52">
        <v>228400</v>
      </c>
      <c r="E355" s="53"/>
      <c r="F355" s="54">
        <f t="shared" si="15"/>
        <v>0</v>
      </c>
    </row>
    <row r="356" spans="1:6" s="3" customFormat="1" ht="12.75">
      <c r="A356" s="41" t="s">
        <v>270</v>
      </c>
      <c r="B356" s="26" t="s">
        <v>636</v>
      </c>
      <c r="C356" s="24" t="str">
        <f t="shared" si="14"/>
        <v>000 0800 0000000 000 260</v>
      </c>
      <c r="D356" s="52">
        <v>228400</v>
      </c>
      <c r="E356" s="53"/>
      <c r="F356" s="54">
        <f t="shared" si="15"/>
        <v>0</v>
      </c>
    </row>
    <row r="357" spans="1:6" s="3" customFormat="1" ht="22.5">
      <c r="A357" s="41" t="s">
        <v>276</v>
      </c>
      <c r="B357" s="26" t="s">
        <v>637</v>
      </c>
      <c r="C357" s="24" t="str">
        <f t="shared" si="14"/>
        <v>000 0800 0000000 000 300</v>
      </c>
      <c r="D357" s="52">
        <v>93000</v>
      </c>
      <c r="E357" s="53">
        <v>85650.8</v>
      </c>
      <c r="F357" s="54">
        <f t="shared" si="15"/>
        <v>92.09763440860216</v>
      </c>
    </row>
    <row r="358" spans="1:6" s="3" customFormat="1" ht="22.5">
      <c r="A358" s="41" t="s">
        <v>278</v>
      </c>
      <c r="B358" s="26" t="s">
        <v>638</v>
      </c>
      <c r="C358" s="24" t="str">
        <f t="shared" si="14"/>
        <v>000 0800 0000000 000 310</v>
      </c>
      <c r="D358" s="52">
        <v>118000</v>
      </c>
      <c r="E358" s="53">
        <v>48852.9</v>
      </c>
      <c r="F358" s="54">
        <f t="shared" si="15"/>
        <v>41.40076271186441</v>
      </c>
    </row>
    <row r="359" spans="1:6" s="3" customFormat="1" ht="22.5">
      <c r="A359" s="41" t="s">
        <v>280</v>
      </c>
      <c r="B359" s="26" t="s">
        <v>639</v>
      </c>
      <c r="C359" s="24" t="str">
        <f t="shared" si="14"/>
        <v>000 0800 0000000 000 340</v>
      </c>
      <c r="D359" s="52">
        <v>15000</v>
      </c>
      <c r="E359" s="53">
        <v>15000</v>
      </c>
      <c r="F359" s="54">
        <f t="shared" si="15"/>
        <v>100</v>
      </c>
    </row>
    <row r="360" spans="1:6" s="3" customFormat="1" ht="12.75">
      <c r="A360" s="41" t="s">
        <v>640</v>
      </c>
      <c r="B360" s="26" t="s">
        <v>641</v>
      </c>
      <c r="C360" s="24" t="str">
        <f t="shared" si="14"/>
        <v>000 0801 0000000 000 000</v>
      </c>
      <c r="D360" s="52">
        <v>103000</v>
      </c>
      <c r="E360" s="53">
        <v>33852.9</v>
      </c>
      <c r="F360" s="54">
        <f t="shared" si="15"/>
        <v>32.86689320388349</v>
      </c>
    </row>
    <row r="361" spans="1:6" s="3" customFormat="1" ht="12.75">
      <c r="A361" s="41" t="s">
        <v>243</v>
      </c>
      <c r="B361" s="26" t="s">
        <v>642</v>
      </c>
      <c r="C361" s="24" t="str">
        <f t="shared" si="14"/>
        <v>000 0801 0000000 000 200</v>
      </c>
      <c r="D361" s="52">
        <v>533900</v>
      </c>
      <c r="E361" s="53">
        <v>79157.24</v>
      </c>
      <c r="F361" s="54">
        <f t="shared" si="15"/>
        <v>14.826229631017046</v>
      </c>
    </row>
    <row r="362" spans="1:6" s="3" customFormat="1" ht="22.5">
      <c r="A362" s="41" t="s">
        <v>245</v>
      </c>
      <c r="B362" s="26" t="s">
        <v>643</v>
      </c>
      <c r="C362" s="24" t="str">
        <f t="shared" si="14"/>
        <v>000 0801 0000000 000 210</v>
      </c>
      <c r="D362" s="52">
        <v>533900</v>
      </c>
      <c r="E362" s="53">
        <v>79157.24</v>
      </c>
      <c r="F362" s="54">
        <f t="shared" si="15"/>
        <v>14.826229631017046</v>
      </c>
    </row>
    <row r="363" spans="1:6" s="3" customFormat="1" ht="12.75">
      <c r="A363" s="41" t="s">
        <v>247</v>
      </c>
      <c r="B363" s="26" t="s">
        <v>644</v>
      </c>
      <c r="C363" s="24" t="str">
        <f t="shared" si="14"/>
        <v>000 0801 0000000 000 211</v>
      </c>
      <c r="D363" s="52">
        <v>305500</v>
      </c>
      <c r="E363" s="53">
        <v>79157.24</v>
      </c>
      <c r="F363" s="54">
        <f t="shared" si="15"/>
        <v>25.910716857610478</v>
      </c>
    </row>
    <row r="364" spans="1:6" s="3" customFormat="1" ht="12.75">
      <c r="A364" s="41" t="s">
        <v>249</v>
      </c>
      <c r="B364" s="26" t="s">
        <v>645</v>
      </c>
      <c r="C364" s="24" t="str">
        <f t="shared" si="14"/>
        <v>000 0801 0000000 000 212</v>
      </c>
      <c r="D364" s="52">
        <v>234600</v>
      </c>
      <c r="E364" s="53">
        <v>62923</v>
      </c>
      <c r="F364" s="54">
        <f t="shared" si="15"/>
        <v>26.821398124467176</v>
      </c>
    </row>
    <row r="365" spans="1:6" s="3" customFormat="1" ht="12.75">
      <c r="A365" s="41" t="s">
        <v>253</v>
      </c>
      <c r="B365" s="26" t="s">
        <v>646</v>
      </c>
      <c r="C365" s="24" t="str">
        <f t="shared" si="14"/>
        <v>000 0801 0000000 000 220</v>
      </c>
      <c r="D365" s="52">
        <v>70900</v>
      </c>
      <c r="E365" s="53">
        <v>16234.24</v>
      </c>
      <c r="F365" s="54">
        <f t="shared" si="15"/>
        <v>22.897376586741892</v>
      </c>
    </row>
    <row r="366" spans="1:6" s="3" customFormat="1" ht="33.75">
      <c r="A366" s="41" t="s">
        <v>269</v>
      </c>
      <c r="B366" s="26" t="s">
        <v>647</v>
      </c>
      <c r="C366" s="24" t="str">
        <f t="shared" si="14"/>
        <v>000 0801 0000000 000 251</v>
      </c>
      <c r="D366" s="52">
        <v>228400</v>
      </c>
      <c r="E366" s="53"/>
      <c r="F366" s="54">
        <f t="shared" si="15"/>
        <v>0</v>
      </c>
    </row>
    <row r="367" spans="1:6" s="3" customFormat="1" ht="12.75">
      <c r="A367" s="41" t="s">
        <v>270</v>
      </c>
      <c r="B367" s="26" t="s">
        <v>648</v>
      </c>
      <c r="C367" s="24" t="str">
        <f t="shared" si="14"/>
        <v>000 0801 0000000 000 260</v>
      </c>
      <c r="D367" s="52">
        <v>228400</v>
      </c>
      <c r="E367" s="53"/>
      <c r="F367" s="54">
        <f t="shared" si="15"/>
        <v>0</v>
      </c>
    </row>
    <row r="368" spans="1:6" s="3" customFormat="1" ht="12.75">
      <c r="A368" s="41" t="s">
        <v>243</v>
      </c>
      <c r="B368" s="26" t="s">
        <v>649</v>
      </c>
      <c r="C368" s="24" t="str">
        <f t="shared" si="14"/>
        <v>000 0804 0000000 000 200</v>
      </c>
      <c r="D368" s="52">
        <v>300000</v>
      </c>
      <c r="E368" s="53">
        <v>149505.7</v>
      </c>
      <c r="F368" s="54">
        <f t="shared" si="15"/>
        <v>49.83523333333334</v>
      </c>
    </row>
    <row r="369" spans="1:6" s="3" customFormat="1" ht="12.75">
      <c r="A369" s="41" t="s">
        <v>253</v>
      </c>
      <c r="B369" s="26" t="s">
        <v>650</v>
      </c>
      <c r="C369" s="24" t="str">
        <f t="shared" si="14"/>
        <v>000 0804 0000000 000 220</v>
      </c>
      <c r="D369" s="52">
        <v>182000</v>
      </c>
      <c r="E369" s="53">
        <v>100652.8</v>
      </c>
      <c r="F369" s="54">
        <f t="shared" si="15"/>
        <v>55.30373626373627</v>
      </c>
    </row>
    <row r="370" spans="1:6" s="3" customFormat="1" ht="22.5">
      <c r="A370" s="41" t="s">
        <v>261</v>
      </c>
      <c r="B370" s="26" t="s">
        <v>651</v>
      </c>
      <c r="C370" s="24" t="str">
        <f t="shared" si="14"/>
        <v>000 0804 0000000 000 224</v>
      </c>
      <c r="D370" s="52">
        <v>89000</v>
      </c>
      <c r="E370" s="53">
        <v>15002</v>
      </c>
      <c r="F370" s="54">
        <f t="shared" si="15"/>
        <v>16.8561797752809</v>
      </c>
    </row>
    <row r="371" spans="1:6" s="3" customFormat="1" ht="12.75">
      <c r="A371" s="41" t="s">
        <v>265</v>
      </c>
      <c r="B371" s="26" t="s">
        <v>652</v>
      </c>
      <c r="C371" s="24" t="str">
        <f t="shared" si="14"/>
        <v>000 0804 0000000 000 226</v>
      </c>
      <c r="D371" s="52">
        <v>60000</v>
      </c>
      <c r="E371" s="53">
        <v>10000</v>
      </c>
      <c r="F371" s="54">
        <f t="shared" si="15"/>
        <v>16.666666666666664</v>
      </c>
    </row>
    <row r="372" spans="1:6" s="3" customFormat="1" ht="12.75">
      <c r="A372" s="41" t="s">
        <v>275</v>
      </c>
      <c r="B372" s="26" t="s">
        <v>653</v>
      </c>
      <c r="C372" s="24" t="str">
        <f t="shared" si="14"/>
        <v>000 0804 0000000 000 290</v>
      </c>
      <c r="D372" s="52">
        <v>29000</v>
      </c>
      <c r="E372" s="53">
        <v>5002</v>
      </c>
      <c r="F372" s="54">
        <f t="shared" si="15"/>
        <v>17.248275862068965</v>
      </c>
    </row>
    <row r="373" spans="1:6" s="3" customFormat="1" ht="22.5">
      <c r="A373" s="41" t="s">
        <v>276</v>
      </c>
      <c r="B373" s="26" t="s">
        <v>654</v>
      </c>
      <c r="C373" s="24" t="str">
        <f t="shared" si="14"/>
        <v>000 0804 0000000 000 300</v>
      </c>
      <c r="D373" s="52">
        <v>93000</v>
      </c>
      <c r="E373" s="53">
        <v>85650.8</v>
      </c>
      <c r="F373" s="54">
        <f t="shared" si="15"/>
        <v>92.09763440860216</v>
      </c>
    </row>
    <row r="374" spans="1:6" s="3" customFormat="1" ht="22.5">
      <c r="A374" s="41" t="s">
        <v>278</v>
      </c>
      <c r="B374" s="26" t="s">
        <v>655</v>
      </c>
      <c r="C374" s="24" t="str">
        <f t="shared" si="14"/>
        <v>000 0804 0000000 000 310</v>
      </c>
      <c r="D374" s="52">
        <v>118000</v>
      </c>
      <c r="E374" s="53">
        <v>48852.9</v>
      </c>
      <c r="F374" s="54">
        <f t="shared" si="15"/>
        <v>41.40076271186441</v>
      </c>
    </row>
    <row r="375" spans="1:6" s="3" customFormat="1" ht="22.5">
      <c r="A375" s="41" t="s">
        <v>280</v>
      </c>
      <c r="B375" s="26" t="s">
        <v>656</v>
      </c>
      <c r="C375" s="24" t="str">
        <f t="shared" si="14"/>
        <v>000 0804 0000000 000 340</v>
      </c>
      <c r="D375" s="52">
        <v>15000</v>
      </c>
      <c r="E375" s="53">
        <v>15000</v>
      </c>
      <c r="F375" s="54">
        <f t="shared" si="15"/>
        <v>100</v>
      </c>
    </row>
    <row r="376" spans="1:6" s="3" customFormat="1" ht="12.75">
      <c r="A376" s="41" t="s">
        <v>657</v>
      </c>
      <c r="B376" s="26" t="s">
        <v>658</v>
      </c>
      <c r="C376" s="24" t="str">
        <f t="shared" si="14"/>
        <v>000 0900 0000000 000 000</v>
      </c>
      <c r="D376" s="52">
        <v>103000</v>
      </c>
      <c r="E376" s="53">
        <v>33852.9</v>
      </c>
      <c r="F376" s="54">
        <f t="shared" si="15"/>
        <v>32.86689320388349</v>
      </c>
    </row>
    <row r="377" spans="1:6" s="3" customFormat="1" ht="12.75">
      <c r="A377" s="41" t="s">
        <v>243</v>
      </c>
      <c r="B377" s="26" t="s">
        <v>659</v>
      </c>
      <c r="C377" s="24" t="str">
        <f t="shared" si="14"/>
        <v>000 0900 0000000 000 200</v>
      </c>
      <c r="D377" s="52">
        <v>340000</v>
      </c>
      <c r="E377" s="53">
        <v>67721</v>
      </c>
      <c r="F377" s="54">
        <f t="shared" si="15"/>
        <v>19.91794117647059</v>
      </c>
    </row>
    <row r="378" spans="1:6" s="3" customFormat="1" ht="22.5">
      <c r="A378" s="41" t="s">
        <v>245</v>
      </c>
      <c r="B378" s="26" t="s">
        <v>660</v>
      </c>
      <c r="C378" s="24" t="str">
        <f t="shared" si="14"/>
        <v>000 0900 0000000 000 210</v>
      </c>
      <c r="D378" s="52">
        <v>160000</v>
      </c>
      <c r="E378" s="53">
        <v>40981</v>
      </c>
      <c r="F378" s="54">
        <f t="shared" si="15"/>
        <v>25.613124999999997</v>
      </c>
    </row>
    <row r="379" spans="1:6" s="3" customFormat="1" ht="12.75">
      <c r="A379" s="41" t="s">
        <v>249</v>
      </c>
      <c r="B379" s="26" t="s">
        <v>661</v>
      </c>
      <c r="C379" s="24" t="str">
        <f t="shared" si="14"/>
        <v>000 0900 0000000 000 212</v>
      </c>
      <c r="D379" s="52">
        <v>18300</v>
      </c>
      <c r="E379" s="53">
        <v>18300</v>
      </c>
      <c r="F379" s="54">
        <f t="shared" si="15"/>
        <v>100</v>
      </c>
    </row>
    <row r="380" spans="1:6" s="3" customFormat="1" ht="12.75">
      <c r="A380" s="41" t="s">
        <v>253</v>
      </c>
      <c r="B380" s="26" t="s">
        <v>662</v>
      </c>
      <c r="C380" s="24" t="str">
        <f t="shared" si="14"/>
        <v>000 0900 0000000 000 220</v>
      </c>
      <c r="D380" s="52">
        <v>18300</v>
      </c>
      <c r="E380" s="53">
        <v>18300</v>
      </c>
      <c r="F380" s="54">
        <f t="shared" si="15"/>
        <v>100</v>
      </c>
    </row>
    <row r="381" spans="1:6" s="3" customFormat="1" ht="12.75">
      <c r="A381" s="41" t="s">
        <v>257</v>
      </c>
      <c r="B381" s="26" t="s">
        <v>663</v>
      </c>
      <c r="C381" s="24" t="str">
        <f t="shared" si="14"/>
        <v>000 0900 0000000 000 222</v>
      </c>
      <c r="D381" s="52">
        <v>141700</v>
      </c>
      <c r="E381" s="53">
        <v>22681</v>
      </c>
      <c r="F381" s="54">
        <f t="shared" si="15"/>
        <v>16.00635144671842</v>
      </c>
    </row>
    <row r="382" spans="1:6" s="3" customFormat="1" ht="22.5">
      <c r="A382" s="41" t="s">
        <v>263</v>
      </c>
      <c r="B382" s="26" t="s">
        <v>664</v>
      </c>
      <c r="C382" s="24" t="str">
        <f t="shared" si="14"/>
        <v>000 0900 0000000 000 225</v>
      </c>
      <c r="D382" s="52">
        <v>2107</v>
      </c>
      <c r="E382" s="53">
        <v>2107</v>
      </c>
      <c r="F382" s="54">
        <f t="shared" si="15"/>
        <v>100</v>
      </c>
    </row>
    <row r="383" spans="1:6" s="3" customFormat="1" ht="12.75">
      <c r="A383" s="41" t="s">
        <v>265</v>
      </c>
      <c r="B383" s="26" t="s">
        <v>665</v>
      </c>
      <c r="C383" s="24" t="str">
        <f t="shared" si="14"/>
        <v>000 0900 0000000 000 226</v>
      </c>
      <c r="D383" s="52">
        <v>100000</v>
      </c>
      <c r="E383" s="53"/>
      <c r="F383" s="54">
        <f t="shared" si="15"/>
        <v>0</v>
      </c>
    </row>
    <row r="384" spans="1:6" s="3" customFormat="1" ht="22.5">
      <c r="A384" s="41" t="s">
        <v>276</v>
      </c>
      <c r="B384" s="26" t="s">
        <v>666</v>
      </c>
      <c r="C384" s="24" t="str">
        <f t="shared" si="14"/>
        <v>000 0900 0000000 000 300</v>
      </c>
      <c r="D384" s="52">
        <v>39593</v>
      </c>
      <c r="E384" s="53">
        <v>20574</v>
      </c>
      <c r="F384" s="54">
        <f t="shared" si="15"/>
        <v>51.963730962543885</v>
      </c>
    </row>
    <row r="385" spans="1:6" s="3" customFormat="1" ht="22.5">
      <c r="A385" s="41" t="s">
        <v>278</v>
      </c>
      <c r="B385" s="26" t="s">
        <v>667</v>
      </c>
      <c r="C385" s="24" t="str">
        <f t="shared" si="14"/>
        <v>000 0900 0000000 000 310</v>
      </c>
      <c r="D385" s="52">
        <v>180000</v>
      </c>
      <c r="E385" s="53">
        <v>26740</v>
      </c>
      <c r="F385" s="54">
        <f t="shared" si="15"/>
        <v>14.855555555555554</v>
      </c>
    </row>
    <row r="386" spans="1:6" s="3" customFormat="1" ht="22.5">
      <c r="A386" s="41" t="s">
        <v>280</v>
      </c>
      <c r="B386" s="26" t="s">
        <v>668</v>
      </c>
      <c r="C386" s="24" t="str">
        <f t="shared" si="14"/>
        <v>000 0900 0000000 000 340</v>
      </c>
      <c r="D386" s="52">
        <v>100000</v>
      </c>
      <c r="E386" s="53">
        <v>1140</v>
      </c>
      <c r="F386" s="54">
        <f t="shared" si="15"/>
        <v>1.1400000000000001</v>
      </c>
    </row>
    <row r="387" spans="1:6" s="3" customFormat="1" ht="22.5">
      <c r="A387" s="41" t="s">
        <v>669</v>
      </c>
      <c r="B387" s="26" t="s">
        <v>670</v>
      </c>
      <c r="C387" s="24" t="str">
        <f t="shared" si="14"/>
        <v>000 0901 0000000 000 000</v>
      </c>
      <c r="D387" s="52">
        <v>80000</v>
      </c>
      <c r="E387" s="53">
        <v>25600</v>
      </c>
      <c r="F387" s="54">
        <f t="shared" si="15"/>
        <v>32</v>
      </c>
    </row>
    <row r="388" spans="1:6" s="3" customFormat="1" ht="12.75">
      <c r="A388" s="41" t="s">
        <v>243</v>
      </c>
      <c r="B388" s="26" t="s">
        <v>671</v>
      </c>
      <c r="C388" s="24" t="str">
        <f aca="true" t="shared" si="16" ref="C388:C451">IF(OR(LEFT(B388,5)="000 9",LEFT(B388,5)="000 7"),"X",B388)</f>
        <v>000 0901 0000000 000 200</v>
      </c>
      <c r="D388" s="52">
        <v>340000</v>
      </c>
      <c r="E388" s="53">
        <v>67721</v>
      </c>
      <c r="F388" s="54">
        <f t="shared" si="15"/>
        <v>19.91794117647059</v>
      </c>
    </row>
    <row r="389" spans="1:6" s="3" customFormat="1" ht="22.5">
      <c r="A389" s="41" t="s">
        <v>245</v>
      </c>
      <c r="B389" s="26" t="s">
        <v>672</v>
      </c>
      <c r="C389" s="24" t="str">
        <f t="shared" si="16"/>
        <v>000 0901 0000000 000 210</v>
      </c>
      <c r="D389" s="52">
        <v>160000</v>
      </c>
      <c r="E389" s="53">
        <v>40981</v>
      </c>
      <c r="F389" s="54">
        <f t="shared" si="15"/>
        <v>25.613124999999997</v>
      </c>
    </row>
    <row r="390" spans="1:6" s="3" customFormat="1" ht="12.75">
      <c r="A390" s="41" t="s">
        <v>249</v>
      </c>
      <c r="B390" s="26" t="s">
        <v>673</v>
      </c>
      <c r="C390" s="24" t="str">
        <f t="shared" si="16"/>
        <v>000 0901 0000000 000 212</v>
      </c>
      <c r="D390" s="52">
        <v>18300</v>
      </c>
      <c r="E390" s="53">
        <v>18300</v>
      </c>
      <c r="F390" s="54">
        <f aca="true" t="shared" si="17" ref="F390:F453">E390/D390*100</f>
        <v>100</v>
      </c>
    </row>
    <row r="391" spans="1:6" s="3" customFormat="1" ht="12.75">
      <c r="A391" s="41" t="s">
        <v>253</v>
      </c>
      <c r="B391" s="26" t="s">
        <v>674</v>
      </c>
      <c r="C391" s="24" t="str">
        <f t="shared" si="16"/>
        <v>000 0901 0000000 000 220</v>
      </c>
      <c r="D391" s="52">
        <v>18300</v>
      </c>
      <c r="E391" s="53">
        <v>18300</v>
      </c>
      <c r="F391" s="54">
        <f t="shared" si="17"/>
        <v>100</v>
      </c>
    </row>
    <row r="392" spans="1:6" s="3" customFormat="1" ht="12.75">
      <c r="A392" s="41" t="s">
        <v>257</v>
      </c>
      <c r="B392" s="26" t="s">
        <v>675</v>
      </c>
      <c r="C392" s="24" t="str">
        <f t="shared" si="16"/>
        <v>000 0901 0000000 000 222</v>
      </c>
      <c r="D392" s="52">
        <v>141700</v>
      </c>
      <c r="E392" s="53">
        <v>22681</v>
      </c>
      <c r="F392" s="54">
        <f t="shared" si="17"/>
        <v>16.00635144671842</v>
      </c>
    </row>
    <row r="393" spans="1:6" s="3" customFormat="1" ht="22.5">
      <c r="A393" s="41" t="s">
        <v>263</v>
      </c>
      <c r="B393" s="26" t="s">
        <v>676</v>
      </c>
      <c r="C393" s="24" t="str">
        <f t="shared" si="16"/>
        <v>000 0901 0000000 000 225</v>
      </c>
      <c r="D393" s="52">
        <v>2107</v>
      </c>
      <c r="E393" s="53">
        <v>2107</v>
      </c>
      <c r="F393" s="54">
        <f t="shared" si="17"/>
        <v>100</v>
      </c>
    </row>
    <row r="394" spans="1:6" s="3" customFormat="1" ht="12.75">
      <c r="A394" s="41" t="s">
        <v>265</v>
      </c>
      <c r="B394" s="26" t="s">
        <v>677</v>
      </c>
      <c r="C394" s="24" t="str">
        <f t="shared" si="16"/>
        <v>000 0901 0000000 000 226</v>
      </c>
      <c r="D394" s="52">
        <v>100000</v>
      </c>
      <c r="E394" s="53"/>
      <c r="F394" s="54">
        <f t="shared" si="17"/>
        <v>0</v>
      </c>
    </row>
    <row r="395" spans="1:6" s="3" customFormat="1" ht="22.5">
      <c r="A395" s="41" t="s">
        <v>276</v>
      </c>
      <c r="B395" s="26" t="s">
        <v>678</v>
      </c>
      <c r="C395" s="24" t="str">
        <f t="shared" si="16"/>
        <v>000 0901 0000000 000 300</v>
      </c>
      <c r="D395" s="52">
        <v>39593</v>
      </c>
      <c r="E395" s="53">
        <v>20574</v>
      </c>
      <c r="F395" s="54">
        <f t="shared" si="17"/>
        <v>51.963730962543885</v>
      </c>
    </row>
    <row r="396" spans="1:6" s="3" customFormat="1" ht="22.5">
      <c r="A396" s="41" t="s">
        <v>278</v>
      </c>
      <c r="B396" s="26" t="s">
        <v>679</v>
      </c>
      <c r="C396" s="24" t="str">
        <f t="shared" si="16"/>
        <v>000 0901 0000000 000 310</v>
      </c>
      <c r="D396" s="52">
        <v>180000</v>
      </c>
      <c r="E396" s="53">
        <v>26740</v>
      </c>
      <c r="F396" s="54">
        <f t="shared" si="17"/>
        <v>14.855555555555554</v>
      </c>
    </row>
    <row r="397" spans="1:6" s="3" customFormat="1" ht="22.5">
      <c r="A397" s="41" t="s">
        <v>280</v>
      </c>
      <c r="B397" s="26" t="s">
        <v>680</v>
      </c>
      <c r="C397" s="24" t="str">
        <f t="shared" si="16"/>
        <v>000 0901 0000000 000 340</v>
      </c>
      <c r="D397" s="52">
        <v>100000</v>
      </c>
      <c r="E397" s="53">
        <v>1140</v>
      </c>
      <c r="F397" s="54">
        <f t="shared" si="17"/>
        <v>1.1400000000000001</v>
      </c>
    </row>
    <row r="398" spans="1:6" s="3" customFormat="1" ht="12.75">
      <c r="A398" s="41" t="s">
        <v>681</v>
      </c>
      <c r="B398" s="26" t="s">
        <v>682</v>
      </c>
      <c r="C398" s="24" t="str">
        <f t="shared" si="16"/>
        <v>000 1000 0000000 000 000</v>
      </c>
      <c r="D398" s="52">
        <v>80000</v>
      </c>
      <c r="E398" s="53">
        <v>25600</v>
      </c>
      <c r="F398" s="54">
        <f t="shared" si="17"/>
        <v>32</v>
      </c>
    </row>
    <row r="399" spans="1:6" s="3" customFormat="1" ht="12.75">
      <c r="A399" s="41" t="s">
        <v>243</v>
      </c>
      <c r="B399" s="26" t="s">
        <v>683</v>
      </c>
      <c r="C399" s="24" t="str">
        <f t="shared" si="16"/>
        <v>000 1000 0000000 000 200</v>
      </c>
      <c r="D399" s="52">
        <v>29585379</v>
      </c>
      <c r="E399" s="53">
        <v>15368867.97</v>
      </c>
      <c r="F399" s="54">
        <f t="shared" si="17"/>
        <v>51.94751086338966</v>
      </c>
    </row>
    <row r="400" spans="1:6" s="3" customFormat="1" ht="22.5">
      <c r="A400" s="41" t="s">
        <v>245</v>
      </c>
      <c r="B400" s="26" t="s">
        <v>684</v>
      </c>
      <c r="C400" s="24" t="str">
        <f t="shared" si="16"/>
        <v>000 1000 0000000 000 210</v>
      </c>
      <c r="D400" s="52">
        <v>29001134</v>
      </c>
      <c r="E400" s="53">
        <v>15221775.97</v>
      </c>
      <c r="F400" s="54">
        <f t="shared" si="17"/>
        <v>52.486830239121</v>
      </c>
    </row>
    <row r="401" spans="1:6" s="3" customFormat="1" ht="12.75">
      <c r="A401" s="41" t="s">
        <v>247</v>
      </c>
      <c r="B401" s="26" t="s">
        <v>685</v>
      </c>
      <c r="C401" s="24" t="str">
        <f t="shared" si="16"/>
        <v>000 1000 0000000 000 211</v>
      </c>
      <c r="D401" s="52">
        <v>1238300</v>
      </c>
      <c r="E401" s="53">
        <v>455609.83</v>
      </c>
      <c r="F401" s="54">
        <f t="shared" si="17"/>
        <v>36.793170475652104</v>
      </c>
    </row>
    <row r="402" spans="1:6" s="3" customFormat="1" ht="12.75">
      <c r="A402" s="41" t="s">
        <v>249</v>
      </c>
      <c r="B402" s="26" t="s">
        <v>686</v>
      </c>
      <c r="C402" s="24" t="str">
        <f t="shared" si="16"/>
        <v>000 1000 0000000 000 212</v>
      </c>
      <c r="D402" s="52">
        <v>546300</v>
      </c>
      <c r="E402" s="53">
        <v>275387.83</v>
      </c>
      <c r="F402" s="54">
        <f t="shared" si="17"/>
        <v>50.40963390078712</v>
      </c>
    </row>
    <row r="403" spans="1:6" s="3" customFormat="1" ht="22.5">
      <c r="A403" s="41" t="s">
        <v>251</v>
      </c>
      <c r="B403" s="26" t="s">
        <v>687</v>
      </c>
      <c r="C403" s="24" t="str">
        <f t="shared" si="16"/>
        <v>000 1000 0000000 000 213</v>
      </c>
      <c r="D403" s="52">
        <v>527000</v>
      </c>
      <c r="E403" s="53">
        <v>98260</v>
      </c>
      <c r="F403" s="54">
        <f t="shared" si="17"/>
        <v>18.64516129032258</v>
      </c>
    </row>
    <row r="404" spans="1:6" s="3" customFormat="1" ht="12.75">
      <c r="A404" s="41" t="s">
        <v>253</v>
      </c>
      <c r="B404" s="26" t="s">
        <v>688</v>
      </c>
      <c r="C404" s="24" t="str">
        <f t="shared" si="16"/>
        <v>000 1000 0000000 000 220</v>
      </c>
      <c r="D404" s="52">
        <v>165000</v>
      </c>
      <c r="E404" s="53">
        <v>81962</v>
      </c>
      <c r="F404" s="54">
        <f t="shared" si="17"/>
        <v>49.67393939393939</v>
      </c>
    </row>
    <row r="405" spans="1:6" s="3" customFormat="1" ht="12.75">
      <c r="A405" s="41" t="s">
        <v>255</v>
      </c>
      <c r="B405" s="26" t="s">
        <v>689</v>
      </c>
      <c r="C405" s="24" t="str">
        <f t="shared" si="16"/>
        <v>000 1000 0000000 000 221</v>
      </c>
      <c r="D405" s="52">
        <v>4476400</v>
      </c>
      <c r="E405" s="53">
        <v>1620358.52</v>
      </c>
      <c r="F405" s="54">
        <f t="shared" si="17"/>
        <v>36.197804485747476</v>
      </c>
    </row>
    <row r="406" spans="1:6" s="3" customFormat="1" ht="12.75">
      <c r="A406" s="41" t="s">
        <v>257</v>
      </c>
      <c r="B406" s="26" t="s">
        <v>690</v>
      </c>
      <c r="C406" s="24" t="str">
        <f t="shared" si="16"/>
        <v>000 1000 0000000 000 222</v>
      </c>
      <c r="D406" s="52">
        <v>1000</v>
      </c>
      <c r="E406" s="53"/>
      <c r="F406" s="54">
        <f t="shared" si="17"/>
        <v>0</v>
      </c>
    </row>
    <row r="407" spans="1:6" s="3" customFormat="1" ht="22.5">
      <c r="A407" s="41" t="s">
        <v>263</v>
      </c>
      <c r="B407" s="26" t="s">
        <v>691</v>
      </c>
      <c r="C407" s="24" t="str">
        <f t="shared" si="16"/>
        <v>000 1000 0000000 000 225</v>
      </c>
      <c r="D407" s="52">
        <v>11000</v>
      </c>
      <c r="E407" s="53">
        <v>10868.52</v>
      </c>
      <c r="F407" s="54">
        <f t="shared" si="17"/>
        <v>98.80472727272728</v>
      </c>
    </row>
    <row r="408" spans="1:6" s="3" customFormat="1" ht="12.75">
      <c r="A408" s="41" t="s">
        <v>265</v>
      </c>
      <c r="B408" s="26" t="s">
        <v>692</v>
      </c>
      <c r="C408" s="24" t="str">
        <f t="shared" si="16"/>
        <v>000 1000 0000000 000 226</v>
      </c>
      <c r="D408" s="52">
        <v>20000</v>
      </c>
      <c r="E408" s="53">
        <v>9742.2</v>
      </c>
      <c r="F408" s="54">
        <f t="shared" si="17"/>
        <v>48.711000000000006</v>
      </c>
    </row>
    <row r="409" spans="1:6" s="3" customFormat="1" ht="22.5">
      <c r="A409" s="41" t="s">
        <v>420</v>
      </c>
      <c r="B409" s="26" t="s">
        <v>693</v>
      </c>
      <c r="C409" s="24" t="str">
        <f t="shared" si="16"/>
        <v>000 1000 0000000 000 240</v>
      </c>
      <c r="D409" s="52">
        <v>4444400</v>
      </c>
      <c r="E409" s="53">
        <v>1599747.8</v>
      </c>
      <c r="F409" s="54">
        <f t="shared" si="17"/>
        <v>35.99468544685447</v>
      </c>
    </row>
    <row r="410" spans="1:6" s="3" customFormat="1" ht="33.75">
      <c r="A410" s="41" t="s">
        <v>460</v>
      </c>
      <c r="B410" s="26" t="s">
        <v>694</v>
      </c>
      <c r="C410" s="24" t="str">
        <f t="shared" si="16"/>
        <v>000 1000 0000000 000 241</v>
      </c>
      <c r="D410" s="52">
        <v>350700</v>
      </c>
      <c r="E410" s="53">
        <v>89076.2</v>
      </c>
      <c r="F410" s="54">
        <f t="shared" si="17"/>
        <v>25.39954376960365</v>
      </c>
    </row>
    <row r="411" spans="1:6" s="3" customFormat="1" ht="45">
      <c r="A411" s="41" t="s">
        <v>422</v>
      </c>
      <c r="B411" s="26" t="s">
        <v>695</v>
      </c>
      <c r="C411" s="24" t="str">
        <f t="shared" si="16"/>
        <v>000 1000 0000000 000 242</v>
      </c>
      <c r="D411" s="52">
        <v>236000</v>
      </c>
      <c r="E411" s="53">
        <v>30000</v>
      </c>
      <c r="F411" s="54">
        <f t="shared" si="17"/>
        <v>12.711864406779661</v>
      </c>
    </row>
    <row r="412" spans="1:6" s="3" customFormat="1" ht="22.5">
      <c r="A412" s="41" t="s">
        <v>267</v>
      </c>
      <c r="B412" s="26" t="s">
        <v>696</v>
      </c>
      <c r="C412" s="24" t="str">
        <f t="shared" si="16"/>
        <v>000 1000 0000000 000 250</v>
      </c>
      <c r="D412" s="52">
        <v>114700</v>
      </c>
      <c r="E412" s="53">
        <v>59076.2</v>
      </c>
      <c r="F412" s="54">
        <f t="shared" si="17"/>
        <v>51.50496948561465</v>
      </c>
    </row>
    <row r="413" spans="1:6" s="3" customFormat="1" ht="33.75">
      <c r="A413" s="41" t="s">
        <v>269</v>
      </c>
      <c r="B413" s="26" t="s">
        <v>697</v>
      </c>
      <c r="C413" s="24" t="str">
        <f t="shared" si="16"/>
        <v>000 1000 0000000 000 251</v>
      </c>
      <c r="D413" s="52">
        <v>66200</v>
      </c>
      <c r="E413" s="53"/>
      <c r="F413" s="54">
        <f t="shared" si="17"/>
        <v>0</v>
      </c>
    </row>
    <row r="414" spans="1:6" s="3" customFormat="1" ht="12.75">
      <c r="A414" s="41" t="s">
        <v>270</v>
      </c>
      <c r="B414" s="26" t="s">
        <v>698</v>
      </c>
      <c r="C414" s="24" t="str">
        <f t="shared" si="16"/>
        <v>000 1000 0000000 000 260</v>
      </c>
      <c r="D414" s="52">
        <v>66200</v>
      </c>
      <c r="E414" s="53"/>
      <c r="F414" s="54">
        <f t="shared" si="17"/>
        <v>0</v>
      </c>
    </row>
    <row r="415" spans="1:6" s="3" customFormat="1" ht="22.5">
      <c r="A415" s="41" t="s">
        <v>271</v>
      </c>
      <c r="B415" s="26" t="s">
        <v>699</v>
      </c>
      <c r="C415" s="24" t="str">
        <f t="shared" si="16"/>
        <v>000 1000 0000000 000 262</v>
      </c>
      <c r="D415" s="52">
        <v>22508534</v>
      </c>
      <c r="E415" s="53">
        <v>12765151.42</v>
      </c>
      <c r="F415" s="54">
        <f t="shared" si="17"/>
        <v>56.71249589155829</v>
      </c>
    </row>
    <row r="416" spans="1:6" s="3" customFormat="1" ht="45">
      <c r="A416" s="41" t="s">
        <v>273</v>
      </c>
      <c r="B416" s="26" t="s">
        <v>700</v>
      </c>
      <c r="C416" s="24" t="str">
        <f t="shared" si="16"/>
        <v>000 1000 0000000 000 263</v>
      </c>
      <c r="D416" s="52">
        <v>21788534</v>
      </c>
      <c r="E416" s="53">
        <v>12410685.58</v>
      </c>
      <c r="F416" s="54">
        <f t="shared" si="17"/>
        <v>56.95970908368594</v>
      </c>
    </row>
    <row r="417" spans="1:6" s="3" customFormat="1" ht="12.75">
      <c r="A417" s="41" t="s">
        <v>275</v>
      </c>
      <c r="B417" s="26" t="s">
        <v>701</v>
      </c>
      <c r="C417" s="24" t="str">
        <f t="shared" si="16"/>
        <v>000 1000 0000000 000 290</v>
      </c>
      <c r="D417" s="52">
        <v>720000</v>
      </c>
      <c r="E417" s="53">
        <v>354465.84</v>
      </c>
      <c r="F417" s="54">
        <f t="shared" si="17"/>
        <v>49.23136666666667</v>
      </c>
    </row>
    <row r="418" spans="1:6" s="3" customFormat="1" ht="22.5">
      <c r="A418" s="41" t="s">
        <v>276</v>
      </c>
      <c r="B418" s="26" t="s">
        <v>702</v>
      </c>
      <c r="C418" s="24" t="str">
        <f t="shared" si="16"/>
        <v>000 1000 0000000 000 300</v>
      </c>
      <c r="D418" s="52">
        <v>361000</v>
      </c>
      <c r="E418" s="53">
        <v>291580</v>
      </c>
      <c r="F418" s="54">
        <f t="shared" si="17"/>
        <v>80.77008310249307</v>
      </c>
    </row>
    <row r="419" spans="1:6" s="3" customFormat="1" ht="22.5">
      <c r="A419" s="41" t="s">
        <v>278</v>
      </c>
      <c r="B419" s="26" t="s">
        <v>703</v>
      </c>
      <c r="C419" s="24" t="str">
        <f t="shared" si="16"/>
        <v>000 1000 0000000 000 310</v>
      </c>
      <c r="D419" s="52">
        <v>584245</v>
      </c>
      <c r="E419" s="53">
        <v>147092</v>
      </c>
      <c r="F419" s="54">
        <f t="shared" si="17"/>
        <v>25.17642427406311</v>
      </c>
    </row>
    <row r="420" spans="1:6" s="3" customFormat="1" ht="22.5">
      <c r="A420" s="41" t="s">
        <v>280</v>
      </c>
      <c r="B420" s="26" t="s">
        <v>704</v>
      </c>
      <c r="C420" s="24" t="str">
        <f t="shared" si="16"/>
        <v>000 1000 0000000 000 340</v>
      </c>
      <c r="D420" s="52">
        <v>140445</v>
      </c>
      <c r="E420" s="53"/>
      <c r="F420" s="54">
        <f t="shared" si="17"/>
        <v>0</v>
      </c>
    </row>
    <row r="421" spans="1:6" s="3" customFormat="1" ht="12.75">
      <c r="A421" s="41" t="s">
        <v>705</v>
      </c>
      <c r="B421" s="26" t="s">
        <v>706</v>
      </c>
      <c r="C421" s="24" t="str">
        <f t="shared" si="16"/>
        <v>000 1001 0000000 000 000</v>
      </c>
      <c r="D421" s="52">
        <v>443800</v>
      </c>
      <c r="E421" s="53">
        <v>147092</v>
      </c>
      <c r="F421" s="54">
        <f t="shared" si="17"/>
        <v>33.14375844975214</v>
      </c>
    </row>
    <row r="422" spans="1:6" s="3" customFormat="1" ht="12.75">
      <c r="A422" s="41" t="s">
        <v>243</v>
      </c>
      <c r="B422" s="26" t="s">
        <v>707</v>
      </c>
      <c r="C422" s="24" t="str">
        <f t="shared" si="16"/>
        <v>000 1001 0000000 000 200</v>
      </c>
      <c r="D422" s="52">
        <v>720000</v>
      </c>
      <c r="E422" s="53">
        <v>354465.84</v>
      </c>
      <c r="F422" s="54">
        <f t="shared" si="17"/>
        <v>49.23136666666667</v>
      </c>
    </row>
    <row r="423" spans="1:6" s="3" customFormat="1" ht="12.75">
      <c r="A423" s="41" t="s">
        <v>270</v>
      </c>
      <c r="B423" s="26" t="s">
        <v>708</v>
      </c>
      <c r="C423" s="24" t="str">
        <f t="shared" si="16"/>
        <v>000 1001 0000000 000 260</v>
      </c>
      <c r="D423" s="52">
        <v>720000</v>
      </c>
      <c r="E423" s="53">
        <v>354465.84</v>
      </c>
      <c r="F423" s="54">
        <f t="shared" si="17"/>
        <v>49.23136666666667</v>
      </c>
    </row>
    <row r="424" spans="1:6" s="3" customFormat="1" ht="45">
      <c r="A424" s="41" t="s">
        <v>273</v>
      </c>
      <c r="B424" s="26" t="s">
        <v>709</v>
      </c>
      <c r="C424" s="24" t="str">
        <f t="shared" si="16"/>
        <v>000 1001 0000000 000 263</v>
      </c>
      <c r="D424" s="52">
        <v>720000</v>
      </c>
      <c r="E424" s="53">
        <v>354465.84</v>
      </c>
      <c r="F424" s="54">
        <f t="shared" si="17"/>
        <v>49.23136666666667</v>
      </c>
    </row>
    <row r="425" spans="1:6" s="3" customFormat="1" ht="22.5">
      <c r="A425" s="41" t="s">
        <v>710</v>
      </c>
      <c r="B425" s="26" t="s">
        <v>711</v>
      </c>
      <c r="C425" s="24" t="str">
        <f t="shared" si="16"/>
        <v>000 1003 0000000 000 000</v>
      </c>
      <c r="D425" s="52">
        <v>720000</v>
      </c>
      <c r="E425" s="53">
        <v>354465.84</v>
      </c>
      <c r="F425" s="54">
        <f t="shared" si="17"/>
        <v>49.23136666666667</v>
      </c>
    </row>
    <row r="426" spans="1:6" s="3" customFormat="1" ht="12.75">
      <c r="A426" s="41" t="s">
        <v>243</v>
      </c>
      <c r="B426" s="26" t="s">
        <v>712</v>
      </c>
      <c r="C426" s="24" t="str">
        <f t="shared" si="16"/>
        <v>000 1003 0000000 000 200</v>
      </c>
      <c r="D426" s="52">
        <v>10448779</v>
      </c>
      <c r="E426" s="53">
        <v>3532293.2</v>
      </c>
      <c r="F426" s="54">
        <f t="shared" si="17"/>
        <v>33.805798744523166</v>
      </c>
    </row>
    <row r="427" spans="1:6" s="3" customFormat="1" ht="22.5">
      <c r="A427" s="41" t="s">
        <v>245</v>
      </c>
      <c r="B427" s="26" t="s">
        <v>713</v>
      </c>
      <c r="C427" s="24" t="str">
        <f t="shared" si="16"/>
        <v>000 1003 0000000 000 210</v>
      </c>
      <c r="D427" s="52">
        <v>10009534</v>
      </c>
      <c r="E427" s="53">
        <v>3447009.2</v>
      </c>
      <c r="F427" s="54">
        <f t="shared" si="17"/>
        <v>34.437259516776706</v>
      </c>
    </row>
    <row r="428" spans="1:6" s="3" customFormat="1" ht="12.75">
      <c r="A428" s="41" t="s">
        <v>249</v>
      </c>
      <c r="B428" s="26" t="s">
        <v>714</v>
      </c>
      <c r="C428" s="24" t="str">
        <f t="shared" si="16"/>
        <v>000 1003 0000000 000 212</v>
      </c>
      <c r="D428" s="52">
        <v>527000</v>
      </c>
      <c r="E428" s="53">
        <v>98260</v>
      </c>
      <c r="F428" s="54">
        <f t="shared" si="17"/>
        <v>18.64516129032258</v>
      </c>
    </row>
    <row r="429" spans="1:6" s="3" customFormat="1" ht="22.5">
      <c r="A429" s="41" t="s">
        <v>420</v>
      </c>
      <c r="B429" s="26" t="s">
        <v>715</v>
      </c>
      <c r="C429" s="24" t="str">
        <f t="shared" si="16"/>
        <v>000 1003 0000000 000 240</v>
      </c>
      <c r="D429" s="52">
        <v>527000</v>
      </c>
      <c r="E429" s="53">
        <v>98260</v>
      </c>
      <c r="F429" s="54">
        <f t="shared" si="17"/>
        <v>18.64516129032258</v>
      </c>
    </row>
    <row r="430" spans="1:6" s="3" customFormat="1" ht="33.75">
      <c r="A430" s="41" t="s">
        <v>460</v>
      </c>
      <c r="B430" s="26" t="s">
        <v>716</v>
      </c>
      <c r="C430" s="24" t="str">
        <f t="shared" si="16"/>
        <v>000 1003 0000000 000 241</v>
      </c>
      <c r="D430" s="52">
        <v>150700</v>
      </c>
      <c r="E430" s="53">
        <v>89076.2</v>
      </c>
      <c r="F430" s="54">
        <f t="shared" si="17"/>
        <v>59.10829462508295</v>
      </c>
    </row>
    <row r="431" spans="1:6" s="3" customFormat="1" ht="45">
      <c r="A431" s="41" t="s">
        <v>422</v>
      </c>
      <c r="B431" s="26" t="s">
        <v>717</v>
      </c>
      <c r="C431" s="24" t="str">
        <f t="shared" si="16"/>
        <v>000 1003 0000000 000 242</v>
      </c>
      <c r="D431" s="52">
        <v>36000</v>
      </c>
      <c r="E431" s="53">
        <v>30000</v>
      </c>
      <c r="F431" s="54">
        <f t="shared" si="17"/>
        <v>83.33333333333334</v>
      </c>
    </row>
    <row r="432" spans="1:6" s="3" customFormat="1" ht="22.5">
      <c r="A432" s="41" t="s">
        <v>267</v>
      </c>
      <c r="B432" s="26" t="s">
        <v>718</v>
      </c>
      <c r="C432" s="24" t="str">
        <f t="shared" si="16"/>
        <v>000 1003 0000000 000 250</v>
      </c>
      <c r="D432" s="52">
        <v>114700</v>
      </c>
      <c r="E432" s="53">
        <v>59076.2</v>
      </c>
      <c r="F432" s="54">
        <f t="shared" si="17"/>
        <v>51.50496948561465</v>
      </c>
    </row>
    <row r="433" spans="1:6" s="3" customFormat="1" ht="33.75">
      <c r="A433" s="41" t="s">
        <v>269</v>
      </c>
      <c r="B433" s="26" t="s">
        <v>719</v>
      </c>
      <c r="C433" s="24" t="str">
        <f t="shared" si="16"/>
        <v>000 1003 0000000 000 251</v>
      </c>
      <c r="D433" s="52">
        <v>66200</v>
      </c>
      <c r="E433" s="53"/>
      <c r="F433" s="54">
        <f t="shared" si="17"/>
        <v>0</v>
      </c>
    </row>
    <row r="434" spans="1:6" s="3" customFormat="1" ht="12.75">
      <c r="A434" s="41" t="s">
        <v>270</v>
      </c>
      <c r="B434" s="26" t="s">
        <v>720</v>
      </c>
      <c r="C434" s="24" t="str">
        <f t="shared" si="16"/>
        <v>000 1003 0000000 000 260</v>
      </c>
      <c r="D434" s="52">
        <v>66200</v>
      </c>
      <c r="E434" s="53"/>
      <c r="F434" s="54">
        <f t="shared" si="17"/>
        <v>0</v>
      </c>
    </row>
    <row r="435" spans="1:6" s="3" customFormat="1" ht="22.5">
      <c r="A435" s="41" t="s">
        <v>271</v>
      </c>
      <c r="B435" s="26" t="s">
        <v>721</v>
      </c>
      <c r="C435" s="24" t="str">
        <f t="shared" si="16"/>
        <v>000 1003 0000000 000 262</v>
      </c>
      <c r="D435" s="52">
        <v>8910634</v>
      </c>
      <c r="E435" s="53">
        <v>2968823</v>
      </c>
      <c r="F435" s="54">
        <f t="shared" si="17"/>
        <v>33.317752698629526</v>
      </c>
    </row>
    <row r="436" spans="1:6" s="3" customFormat="1" ht="12.75">
      <c r="A436" s="41" t="s">
        <v>275</v>
      </c>
      <c r="B436" s="26" t="s">
        <v>722</v>
      </c>
      <c r="C436" s="24" t="str">
        <f t="shared" si="16"/>
        <v>000 1003 0000000 000 290</v>
      </c>
      <c r="D436" s="52">
        <v>8910634</v>
      </c>
      <c r="E436" s="53">
        <v>2968823</v>
      </c>
      <c r="F436" s="54">
        <f t="shared" si="17"/>
        <v>33.317752698629526</v>
      </c>
    </row>
    <row r="437" spans="1:6" s="3" customFormat="1" ht="22.5">
      <c r="A437" s="41" t="s">
        <v>276</v>
      </c>
      <c r="B437" s="26" t="s">
        <v>723</v>
      </c>
      <c r="C437" s="24" t="str">
        <f t="shared" si="16"/>
        <v>000 1003 0000000 000 300</v>
      </c>
      <c r="D437" s="52">
        <v>355000</v>
      </c>
      <c r="E437" s="53">
        <v>290850</v>
      </c>
      <c r="F437" s="54">
        <f t="shared" si="17"/>
        <v>81.92957746478872</v>
      </c>
    </row>
    <row r="438" spans="1:6" s="3" customFormat="1" ht="22.5">
      <c r="A438" s="41" t="s">
        <v>278</v>
      </c>
      <c r="B438" s="26" t="s">
        <v>724</v>
      </c>
      <c r="C438" s="24" t="str">
        <f t="shared" si="16"/>
        <v>000 1003 0000000 000 310</v>
      </c>
      <c r="D438" s="52">
        <v>439245</v>
      </c>
      <c r="E438" s="53">
        <v>85284</v>
      </c>
      <c r="F438" s="54">
        <f t="shared" si="17"/>
        <v>19.416043438172316</v>
      </c>
    </row>
    <row r="439" spans="1:6" s="3" customFormat="1" ht="22.5">
      <c r="A439" s="41" t="s">
        <v>280</v>
      </c>
      <c r="B439" s="26" t="s">
        <v>725</v>
      </c>
      <c r="C439" s="24" t="str">
        <f t="shared" si="16"/>
        <v>000 1003 0000000 000 340</v>
      </c>
      <c r="D439" s="52">
        <v>135445</v>
      </c>
      <c r="E439" s="53"/>
      <c r="F439" s="54">
        <f t="shared" si="17"/>
        <v>0</v>
      </c>
    </row>
    <row r="440" spans="1:6" s="3" customFormat="1" ht="12.75">
      <c r="A440" s="41" t="s">
        <v>726</v>
      </c>
      <c r="B440" s="26" t="s">
        <v>727</v>
      </c>
      <c r="C440" s="24" t="str">
        <f t="shared" si="16"/>
        <v>000 1004 0000000 000 000</v>
      </c>
      <c r="D440" s="52">
        <v>303800</v>
      </c>
      <c r="E440" s="53">
        <v>85284</v>
      </c>
      <c r="F440" s="54">
        <f t="shared" si="17"/>
        <v>28.072416063199473</v>
      </c>
    </row>
    <row r="441" spans="1:6" s="3" customFormat="1" ht="12.75">
      <c r="A441" s="41" t="s">
        <v>243</v>
      </c>
      <c r="B441" s="26" t="s">
        <v>728</v>
      </c>
      <c r="C441" s="24" t="str">
        <f t="shared" si="16"/>
        <v>000 1004 0000000 000 200</v>
      </c>
      <c r="D441" s="52">
        <v>18296600</v>
      </c>
      <c r="E441" s="53">
        <v>11432112.13</v>
      </c>
      <c r="F441" s="54">
        <f t="shared" si="17"/>
        <v>62.48216679601675</v>
      </c>
    </row>
    <row r="442" spans="1:6" s="3" customFormat="1" ht="22.5">
      <c r="A442" s="41" t="s">
        <v>245</v>
      </c>
      <c r="B442" s="26" t="s">
        <v>729</v>
      </c>
      <c r="C442" s="24" t="str">
        <f t="shared" si="16"/>
        <v>000 1004 0000000 000 210</v>
      </c>
      <c r="D442" s="52">
        <v>18151600</v>
      </c>
      <c r="E442" s="53">
        <v>11370304.13</v>
      </c>
      <c r="F442" s="54">
        <f t="shared" si="17"/>
        <v>62.64078169417573</v>
      </c>
    </row>
    <row r="443" spans="1:6" s="3" customFormat="1" ht="12.75">
      <c r="A443" s="41" t="s">
        <v>247</v>
      </c>
      <c r="B443" s="26" t="s">
        <v>730</v>
      </c>
      <c r="C443" s="24" t="str">
        <f t="shared" si="16"/>
        <v>000 1004 0000000 000 211</v>
      </c>
      <c r="D443" s="52">
        <v>711300</v>
      </c>
      <c r="E443" s="53">
        <v>357349.83</v>
      </c>
      <c r="F443" s="54">
        <f t="shared" si="17"/>
        <v>50.23897511598482</v>
      </c>
    </row>
    <row r="444" spans="1:6" s="3" customFormat="1" ht="22.5">
      <c r="A444" s="41" t="s">
        <v>251</v>
      </c>
      <c r="B444" s="26" t="s">
        <v>731</v>
      </c>
      <c r="C444" s="24" t="str">
        <f t="shared" si="16"/>
        <v>000 1004 0000000 000 213</v>
      </c>
      <c r="D444" s="52">
        <v>546300</v>
      </c>
      <c r="E444" s="53">
        <v>275387.83</v>
      </c>
      <c r="F444" s="54">
        <f t="shared" si="17"/>
        <v>50.40963390078712</v>
      </c>
    </row>
    <row r="445" spans="1:6" s="3" customFormat="1" ht="12.75">
      <c r="A445" s="41" t="s">
        <v>253</v>
      </c>
      <c r="B445" s="26" t="s">
        <v>732</v>
      </c>
      <c r="C445" s="24" t="str">
        <f t="shared" si="16"/>
        <v>000 1004 0000000 000 220</v>
      </c>
      <c r="D445" s="52">
        <v>165000</v>
      </c>
      <c r="E445" s="53">
        <v>81962</v>
      </c>
      <c r="F445" s="54">
        <f t="shared" si="17"/>
        <v>49.67393939393939</v>
      </c>
    </row>
    <row r="446" spans="1:6" s="3" customFormat="1" ht="12.75">
      <c r="A446" s="41" t="s">
        <v>255</v>
      </c>
      <c r="B446" s="26" t="s">
        <v>733</v>
      </c>
      <c r="C446" s="24" t="str">
        <f t="shared" si="16"/>
        <v>000 1004 0000000 000 221</v>
      </c>
      <c r="D446" s="52">
        <v>4356400</v>
      </c>
      <c r="E446" s="53">
        <v>1570361.72</v>
      </c>
      <c r="F446" s="54">
        <f t="shared" si="17"/>
        <v>36.04723441373611</v>
      </c>
    </row>
    <row r="447" spans="1:6" s="3" customFormat="1" ht="12.75">
      <c r="A447" s="41" t="s">
        <v>257</v>
      </c>
      <c r="B447" s="26" t="s">
        <v>734</v>
      </c>
      <c r="C447" s="24" t="str">
        <f t="shared" si="16"/>
        <v>000 1004 0000000 000 222</v>
      </c>
      <c r="D447" s="52">
        <v>1000</v>
      </c>
      <c r="E447" s="53"/>
      <c r="F447" s="54">
        <f t="shared" si="17"/>
        <v>0</v>
      </c>
    </row>
    <row r="448" spans="1:6" s="3" customFormat="1" ht="22.5">
      <c r="A448" s="41" t="s">
        <v>263</v>
      </c>
      <c r="B448" s="26" t="s">
        <v>735</v>
      </c>
      <c r="C448" s="24" t="str">
        <f t="shared" si="16"/>
        <v>000 1004 0000000 000 225</v>
      </c>
      <c r="D448" s="52">
        <v>11000</v>
      </c>
      <c r="E448" s="53">
        <v>10868.52</v>
      </c>
      <c r="F448" s="54">
        <f t="shared" si="17"/>
        <v>98.80472727272728</v>
      </c>
    </row>
    <row r="449" spans="1:6" s="3" customFormat="1" ht="12.75">
      <c r="A449" s="41" t="s">
        <v>265</v>
      </c>
      <c r="B449" s="26" t="s">
        <v>736</v>
      </c>
      <c r="C449" s="24" t="str">
        <f t="shared" si="16"/>
        <v>000 1004 0000000 000 226</v>
      </c>
      <c r="D449" s="52">
        <v>20000</v>
      </c>
      <c r="E449" s="53">
        <v>9742.2</v>
      </c>
      <c r="F449" s="54">
        <f t="shared" si="17"/>
        <v>48.711000000000006</v>
      </c>
    </row>
    <row r="450" spans="1:6" s="3" customFormat="1" ht="22.5">
      <c r="A450" s="41" t="s">
        <v>420</v>
      </c>
      <c r="B450" s="26" t="s">
        <v>737</v>
      </c>
      <c r="C450" s="24" t="str">
        <f t="shared" si="16"/>
        <v>000 1004 0000000 000 240</v>
      </c>
      <c r="D450" s="52">
        <v>4324400</v>
      </c>
      <c r="E450" s="53">
        <v>1549751</v>
      </c>
      <c r="F450" s="54">
        <f t="shared" si="17"/>
        <v>35.83736472111738</v>
      </c>
    </row>
    <row r="451" spans="1:6" s="3" customFormat="1" ht="33.75">
      <c r="A451" s="41" t="s">
        <v>460</v>
      </c>
      <c r="B451" s="26" t="s">
        <v>738</v>
      </c>
      <c r="C451" s="24" t="str">
        <f t="shared" si="16"/>
        <v>000 1004 0000000 000 241</v>
      </c>
      <c r="D451" s="52">
        <v>200000</v>
      </c>
      <c r="E451" s="53"/>
      <c r="F451" s="54">
        <f t="shared" si="17"/>
        <v>0</v>
      </c>
    </row>
    <row r="452" spans="1:6" s="3" customFormat="1" ht="12.75">
      <c r="A452" s="41" t="s">
        <v>270</v>
      </c>
      <c r="B452" s="26" t="s">
        <v>739</v>
      </c>
      <c r="C452" s="24" t="str">
        <f aca="true" t="shared" si="18" ref="C452:C484">IF(OR(LEFT(B452,5)="000 9",LEFT(B452,5)="000 7"),"X",B452)</f>
        <v>000 1004 0000000 000 260</v>
      </c>
      <c r="D452" s="52">
        <v>200000</v>
      </c>
      <c r="E452" s="53"/>
      <c r="F452" s="54">
        <f t="shared" si="17"/>
        <v>0</v>
      </c>
    </row>
    <row r="453" spans="1:6" s="3" customFormat="1" ht="22.5">
      <c r="A453" s="41" t="s">
        <v>271</v>
      </c>
      <c r="B453" s="26" t="s">
        <v>740</v>
      </c>
      <c r="C453" s="24" t="str">
        <f t="shared" si="18"/>
        <v>000 1004 0000000 000 262</v>
      </c>
      <c r="D453" s="52">
        <v>12877900</v>
      </c>
      <c r="E453" s="53">
        <v>9441862.58</v>
      </c>
      <c r="F453" s="54">
        <f t="shared" si="17"/>
        <v>73.31834056794975</v>
      </c>
    </row>
    <row r="454" spans="1:6" s="3" customFormat="1" ht="12.75">
      <c r="A454" s="41" t="s">
        <v>275</v>
      </c>
      <c r="B454" s="26" t="s">
        <v>741</v>
      </c>
      <c r="C454" s="24" t="str">
        <f t="shared" si="18"/>
        <v>000 1004 0000000 000 290</v>
      </c>
      <c r="D454" s="52">
        <v>12877900</v>
      </c>
      <c r="E454" s="53">
        <v>9441862.58</v>
      </c>
      <c r="F454" s="54">
        <f aca="true" t="shared" si="19" ref="F454:F484">E454/D454*100</f>
        <v>73.31834056794975</v>
      </c>
    </row>
    <row r="455" spans="1:6" s="3" customFormat="1" ht="22.5">
      <c r="A455" s="41" t="s">
        <v>276</v>
      </c>
      <c r="B455" s="26" t="s">
        <v>742</v>
      </c>
      <c r="C455" s="24" t="str">
        <f t="shared" si="18"/>
        <v>000 1004 0000000 000 300</v>
      </c>
      <c r="D455" s="52">
        <v>6000</v>
      </c>
      <c r="E455" s="53">
        <v>730</v>
      </c>
      <c r="F455" s="54">
        <f t="shared" si="19"/>
        <v>12.166666666666668</v>
      </c>
    </row>
    <row r="456" spans="1:6" s="3" customFormat="1" ht="22.5">
      <c r="A456" s="41" t="s">
        <v>278</v>
      </c>
      <c r="B456" s="26" t="s">
        <v>743</v>
      </c>
      <c r="C456" s="24" t="str">
        <f t="shared" si="18"/>
        <v>000 1004 0000000 000 310</v>
      </c>
      <c r="D456" s="52">
        <v>145000</v>
      </c>
      <c r="E456" s="53">
        <v>61808</v>
      </c>
      <c r="F456" s="54">
        <f t="shared" si="19"/>
        <v>42.62620689655172</v>
      </c>
    </row>
    <row r="457" spans="1:6" s="3" customFormat="1" ht="22.5">
      <c r="A457" s="41" t="s">
        <v>280</v>
      </c>
      <c r="B457" s="26" t="s">
        <v>744</v>
      </c>
      <c r="C457" s="24" t="str">
        <f t="shared" si="18"/>
        <v>000 1004 0000000 000 340</v>
      </c>
      <c r="D457" s="52">
        <v>5000</v>
      </c>
      <c r="E457" s="53"/>
      <c r="F457" s="54">
        <f t="shared" si="19"/>
        <v>0</v>
      </c>
    </row>
    <row r="458" spans="1:6" s="3" customFormat="1" ht="22.5">
      <c r="A458" s="41" t="s">
        <v>745</v>
      </c>
      <c r="B458" s="26" t="s">
        <v>746</v>
      </c>
      <c r="C458" s="24" t="str">
        <f t="shared" si="18"/>
        <v>000 1006 0000000 000 000</v>
      </c>
      <c r="D458" s="52">
        <v>140000</v>
      </c>
      <c r="E458" s="53">
        <v>61808</v>
      </c>
      <c r="F458" s="54">
        <f t="shared" si="19"/>
        <v>44.14857142857143</v>
      </c>
    </row>
    <row r="459" spans="1:6" s="3" customFormat="1" ht="12.75">
      <c r="A459" s="41" t="s">
        <v>243</v>
      </c>
      <c r="B459" s="26" t="s">
        <v>747</v>
      </c>
      <c r="C459" s="24" t="str">
        <f t="shared" si="18"/>
        <v>000 1006 0000000 000 200</v>
      </c>
      <c r="D459" s="52">
        <v>120000</v>
      </c>
      <c r="E459" s="53">
        <v>49996.8</v>
      </c>
      <c r="F459" s="54">
        <f t="shared" si="19"/>
        <v>41.664</v>
      </c>
    </row>
    <row r="460" spans="1:6" s="3" customFormat="1" ht="12.75">
      <c r="A460" s="41" t="s">
        <v>253</v>
      </c>
      <c r="B460" s="26" t="s">
        <v>748</v>
      </c>
      <c r="C460" s="24" t="str">
        <f t="shared" si="18"/>
        <v>000 1006 0000000 000 220</v>
      </c>
      <c r="D460" s="52">
        <v>120000</v>
      </c>
      <c r="E460" s="53">
        <v>49996.8</v>
      </c>
      <c r="F460" s="54">
        <f t="shared" si="19"/>
        <v>41.664</v>
      </c>
    </row>
    <row r="461" spans="1:6" s="3" customFormat="1" ht="12.75">
      <c r="A461" s="41" t="s">
        <v>265</v>
      </c>
      <c r="B461" s="26" t="s">
        <v>749</v>
      </c>
      <c r="C461" s="24" t="str">
        <f t="shared" si="18"/>
        <v>000 1006 0000000 000 226</v>
      </c>
      <c r="D461" s="52">
        <v>120000</v>
      </c>
      <c r="E461" s="53">
        <v>49996.8</v>
      </c>
      <c r="F461" s="54">
        <f t="shared" si="19"/>
        <v>41.664</v>
      </c>
    </row>
    <row r="462" spans="1:6" s="3" customFormat="1" ht="12.75">
      <c r="A462" s="41" t="s">
        <v>750</v>
      </c>
      <c r="B462" s="26" t="s">
        <v>751</v>
      </c>
      <c r="C462" s="24" t="str">
        <f t="shared" si="18"/>
        <v>000 1100 0000000 000 000</v>
      </c>
      <c r="D462" s="52">
        <v>120000</v>
      </c>
      <c r="E462" s="53">
        <v>49996.8</v>
      </c>
      <c r="F462" s="54">
        <f t="shared" si="19"/>
        <v>41.664</v>
      </c>
    </row>
    <row r="463" spans="1:6" s="3" customFormat="1" ht="12.75">
      <c r="A463" s="41" t="s">
        <v>243</v>
      </c>
      <c r="B463" s="26" t="s">
        <v>752</v>
      </c>
      <c r="C463" s="24" t="str">
        <f t="shared" si="18"/>
        <v>000 1100 0000000 000 200</v>
      </c>
      <c r="D463" s="52">
        <v>26000</v>
      </c>
      <c r="E463" s="53">
        <v>25083</v>
      </c>
      <c r="F463" s="54">
        <f t="shared" si="19"/>
        <v>96.47307692307693</v>
      </c>
    </row>
    <row r="464" spans="1:6" s="3" customFormat="1" ht="12.75">
      <c r="A464" s="41" t="s">
        <v>253</v>
      </c>
      <c r="B464" s="26" t="s">
        <v>753</v>
      </c>
      <c r="C464" s="24" t="str">
        <f t="shared" si="18"/>
        <v>000 1100 0000000 000 220</v>
      </c>
      <c r="D464" s="52">
        <v>22000</v>
      </c>
      <c r="E464" s="53">
        <v>21240</v>
      </c>
      <c r="F464" s="54">
        <f t="shared" si="19"/>
        <v>96.54545454545455</v>
      </c>
    </row>
    <row r="465" spans="1:6" s="3" customFormat="1" ht="12.75">
      <c r="A465" s="41" t="s">
        <v>257</v>
      </c>
      <c r="B465" s="26" t="s">
        <v>754</v>
      </c>
      <c r="C465" s="24" t="str">
        <f t="shared" si="18"/>
        <v>000 1100 0000000 000 222</v>
      </c>
      <c r="D465" s="52">
        <v>20000</v>
      </c>
      <c r="E465" s="53">
        <v>20000</v>
      </c>
      <c r="F465" s="54">
        <f t="shared" si="19"/>
        <v>100</v>
      </c>
    </row>
    <row r="466" spans="1:6" s="3" customFormat="1" ht="12.75">
      <c r="A466" s="41" t="s">
        <v>275</v>
      </c>
      <c r="B466" s="26" t="s">
        <v>755</v>
      </c>
      <c r="C466" s="24" t="str">
        <f t="shared" si="18"/>
        <v>000 1100 0000000 000 290</v>
      </c>
      <c r="D466" s="52">
        <v>20000</v>
      </c>
      <c r="E466" s="53">
        <v>20000</v>
      </c>
      <c r="F466" s="54">
        <f t="shared" si="19"/>
        <v>100</v>
      </c>
    </row>
    <row r="467" spans="1:6" s="3" customFormat="1" ht="22.5">
      <c r="A467" s="41" t="s">
        <v>276</v>
      </c>
      <c r="B467" s="26" t="s">
        <v>756</v>
      </c>
      <c r="C467" s="24" t="str">
        <f t="shared" si="18"/>
        <v>000 1100 0000000 000 300</v>
      </c>
      <c r="D467" s="52">
        <v>2000</v>
      </c>
      <c r="E467" s="53">
        <v>1240</v>
      </c>
      <c r="F467" s="54">
        <f t="shared" si="19"/>
        <v>62</v>
      </c>
    </row>
    <row r="468" spans="1:6" s="3" customFormat="1" ht="22.5">
      <c r="A468" s="41" t="s">
        <v>278</v>
      </c>
      <c r="B468" s="26" t="s">
        <v>757</v>
      </c>
      <c r="C468" s="24" t="str">
        <f t="shared" si="18"/>
        <v>000 1100 0000000 000 310</v>
      </c>
      <c r="D468" s="52">
        <v>4000</v>
      </c>
      <c r="E468" s="53">
        <v>3843</v>
      </c>
      <c r="F468" s="54">
        <f t="shared" si="19"/>
        <v>96.075</v>
      </c>
    </row>
    <row r="469" spans="1:6" s="3" customFormat="1" ht="12.75">
      <c r="A469" s="41" t="s">
        <v>758</v>
      </c>
      <c r="B469" s="26" t="s">
        <v>759</v>
      </c>
      <c r="C469" s="24" t="str">
        <f t="shared" si="18"/>
        <v>000 1102 0000000 000 000</v>
      </c>
      <c r="D469" s="52">
        <v>4000</v>
      </c>
      <c r="E469" s="53">
        <v>3843</v>
      </c>
      <c r="F469" s="54">
        <f t="shared" si="19"/>
        <v>96.075</v>
      </c>
    </row>
    <row r="470" spans="1:6" s="3" customFormat="1" ht="12.75">
      <c r="A470" s="41" t="s">
        <v>243</v>
      </c>
      <c r="B470" s="26" t="s">
        <v>760</v>
      </c>
      <c r="C470" s="24" t="str">
        <f t="shared" si="18"/>
        <v>000 1102 0000000 000 200</v>
      </c>
      <c r="D470" s="52">
        <v>26000</v>
      </c>
      <c r="E470" s="53">
        <v>25083</v>
      </c>
      <c r="F470" s="54">
        <f t="shared" si="19"/>
        <v>96.47307692307693</v>
      </c>
    </row>
    <row r="471" spans="1:6" s="3" customFormat="1" ht="12.75">
      <c r="A471" s="41" t="s">
        <v>253</v>
      </c>
      <c r="B471" s="26" t="s">
        <v>761</v>
      </c>
      <c r="C471" s="24" t="str">
        <f t="shared" si="18"/>
        <v>000 1102 0000000 000 220</v>
      </c>
      <c r="D471" s="52">
        <v>22000</v>
      </c>
      <c r="E471" s="53">
        <v>21240</v>
      </c>
      <c r="F471" s="54">
        <f t="shared" si="19"/>
        <v>96.54545454545455</v>
      </c>
    </row>
    <row r="472" spans="1:6" s="3" customFormat="1" ht="12.75">
      <c r="A472" s="41" t="s">
        <v>257</v>
      </c>
      <c r="B472" s="26" t="s">
        <v>762</v>
      </c>
      <c r="C472" s="24" t="str">
        <f t="shared" si="18"/>
        <v>000 1102 0000000 000 222</v>
      </c>
      <c r="D472" s="52">
        <v>20000</v>
      </c>
      <c r="E472" s="53">
        <v>20000</v>
      </c>
      <c r="F472" s="54">
        <f t="shared" si="19"/>
        <v>100</v>
      </c>
    </row>
    <row r="473" spans="1:6" s="3" customFormat="1" ht="12.75">
      <c r="A473" s="41" t="s">
        <v>275</v>
      </c>
      <c r="B473" s="26" t="s">
        <v>763</v>
      </c>
      <c r="C473" s="24" t="str">
        <f t="shared" si="18"/>
        <v>000 1102 0000000 000 290</v>
      </c>
      <c r="D473" s="52">
        <v>20000</v>
      </c>
      <c r="E473" s="53">
        <v>20000</v>
      </c>
      <c r="F473" s="54">
        <f t="shared" si="19"/>
        <v>100</v>
      </c>
    </row>
    <row r="474" spans="1:6" s="3" customFormat="1" ht="22.5">
      <c r="A474" s="41" t="s">
        <v>276</v>
      </c>
      <c r="B474" s="26" t="s">
        <v>764</v>
      </c>
      <c r="C474" s="24" t="str">
        <f t="shared" si="18"/>
        <v>000 1102 0000000 000 300</v>
      </c>
      <c r="D474" s="52">
        <v>2000</v>
      </c>
      <c r="E474" s="53">
        <v>1240</v>
      </c>
      <c r="F474" s="54">
        <f t="shared" si="19"/>
        <v>62</v>
      </c>
    </row>
    <row r="475" spans="1:6" s="3" customFormat="1" ht="22.5">
      <c r="A475" s="41" t="s">
        <v>278</v>
      </c>
      <c r="B475" s="26" t="s">
        <v>765</v>
      </c>
      <c r="C475" s="24" t="str">
        <f t="shared" si="18"/>
        <v>000 1102 0000000 000 310</v>
      </c>
      <c r="D475" s="52">
        <v>4000</v>
      </c>
      <c r="E475" s="53">
        <v>3843</v>
      </c>
      <c r="F475" s="54">
        <f t="shared" si="19"/>
        <v>96.075</v>
      </c>
    </row>
    <row r="476" spans="1:6" s="3" customFormat="1" ht="56.25">
      <c r="A476" s="41" t="s">
        <v>766</v>
      </c>
      <c r="B476" s="26" t="s">
        <v>767</v>
      </c>
      <c r="C476" s="24" t="str">
        <f t="shared" si="18"/>
        <v>000 1400 0000000 000 000</v>
      </c>
      <c r="D476" s="52">
        <v>4000</v>
      </c>
      <c r="E476" s="53">
        <v>3843</v>
      </c>
      <c r="F476" s="54">
        <f t="shared" si="19"/>
        <v>96.075</v>
      </c>
    </row>
    <row r="477" spans="1:6" s="3" customFormat="1" ht="12.75">
      <c r="A477" s="41" t="s">
        <v>243</v>
      </c>
      <c r="B477" s="26" t="s">
        <v>768</v>
      </c>
      <c r="C477" s="24" t="str">
        <f t="shared" si="18"/>
        <v>000 1400 0000000 000 200</v>
      </c>
      <c r="D477" s="52">
        <v>15579130</v>
      </c>
      <c r="E477" s="53">
        <v>7777230</v>
      </c>
      <c r="F477" s="54">
        <f t="shared" si="19"/>
        <v>49.920823563318365</v>
      </c>
    </row>
    <row r="478" spans="1:6" s="3" customFormat="1" ht="22.5">
      <c r="A478" s="41" t="s">
        <v>267</v>
      </c>
      <c r="B478" s="26" t="s">
        <v>769</v>
      </c>
      <c r="C478" s="24" t="str">
        <f t="shared" si="18"/>
        <v>000 1400 0000000 000 250</v>
      </c>
      <c r="D478" s="52">
        <v>15579130</v>
      </c>
      <c r="E478" s="53">
        <v>7777230</v>
      </c>
      <c r="F478" s="54">
        <f t="shared" si="19"/>
        <v>49.920823563318365</v>
      </c>
    </row>
    <row r="479" spans="1:6" s="3" customFormat="1" ht="33.75">
      <c r="A479" s="41" t="s">
        <v>269</v>
      </c>
      <c r="B479" s="26" t="s">
        <v>770</v>
      </c>
      <c r="C479" s="24" t="str">
        <f t="shared" si="18"/>
        <v>000 1400 0000000 000 251</v>
      </c>
      <c r="D479" s="52">
        <v>15579130</v>
      </c>
      <c r="E479" s="53">
        <v>7777230</v>
      </c>
      <c r="F479" s="54">
        <f t="shared" si="19"/>
        <v>49.920823563318365</v>
      </c>
    </row>
    <row r="480" spans="1:6" s="3" customFormat="1" ht="56.25">
      <c r="A480" s="41" t="s">
        <v>771</v>
      </c>
      <c r="B480" s="26" t="s">
        <v>772</v>
      </c>
      <c r="C480" s="24" t="str">
        <f t="shared" si="18"/>
        <v>000 1401 0000000 000 000</v>
      </c>
      <c r="D480" s="52">
        <v>15579130</v>
      </c>
      <c r="E480" s="53">
        <v>7777230</v>
      </c>
      <c r="F480" s="54">
        <f t="shared" si="19"/>
        <v>49.920823563318365</v>
      </c>
    </row>
    <row r="481" spans="1:6" s="3" customFormat="1" ht="12.75">
      <c r="A481" s="41" t="s">
        <v>243</v>
      </c>
      <c r="B481" s="26" t="s">
        <v>773</v>
      </c>
      <c r="C481" s="24" t="str">
        <f t="shared" si="18"/>
        <v>000 1401 0000000 000 200</v>
      </c>
      <c r="D481" s="52">
        <v>15579130</v>
      </c>
      <c r="E481" s="53">
        <v>7777230</v>
      </c>
      <c r="F481" s="54">
        <f t="shared" si="19"/>
        <v>49.920823563318365</v>
      </c>
    </row>
    <row r="482" spans="1:6" s="3" customFormat="1" ht="22.5">
      <c r="A482" s="41" t="s">
        <v>267</v>
      </c>
      <c r="B482" s="26" t="s">
        <v>774</v>
      </c>
      <c r="C482" s="24" t="str">
        <f t="shared" si="18"/>
        <v>000 1401 0000000 000 250</v>
      </c>
      <c r="D482" s="52">
        <v>15579130</v>
      </c>
      <c r="E482" s="53">
        <v>7777230</v>
      </c>
      <c r="F482" s="54">
        <f t="shared" si="19"/>
        <v>49.920823563318365</v>
      </c>
    </row>
    <row r="483" spans="1:6" s="3" customFormat="1" ht="33.75">
      <c r="A483" s="41" t="s">
        <v>269</v>
      </c>
      <c r="B483" s="26" t="s">
        <v>775</v>
      </c>
      <c r="C483" s="24" t="str">
        <f t="shared" si="18"/>
        <v>000 1401 0000000 000 251</v>
      </c>
      <c r="D483" s="52">
        <v>15579130</v>
      </c>
      <c r="E483" s="53">
        <v>7777230</v>
      </c>
      <c r="F483" s="54">
        <f t="shared" si="19"/>
        <v>49.920823563318365</v>
      </c>
    </row>
    <row r="484" spans="1:6" s="3" customFormat="1" ht="22.5">
      <c r="A484" s="41" t="s">
        <v>776</v>
      </c>
      <c r="B484" s="26" t="s">
        <v>777</v>
      </c>
      <c r="C484" s="24" t="str">
        <f t="shared" si="18"/>
        <v>X</v>
      </c>
      <c r="D484" s="52">
        <v>-11613037.64</v>
      </c>
      <c r="E484" s="53">
        <v>10299436.69</v>
      </c>
      <c r="F484" s="54">
        <f t="shared" si="19"/>
        <v>-88.68856718869637</v>
      </c>
    </row>
    <row r="485" spans="1:6" s="3" customFormat="1" ht="12.75">
      <c r="A485" s="25"/>
      <c r="B485" s="17"/>
      <c r="C485" s="19"/>
      <c r="D485"/>
      <c r="E485"/>
      <c r="F485"/>
    </row>
  </sheetData>
  <sheetProtection/>
  <mergeCells count="4">
    <mergeCell ref="A1:F1"/>
    <mergeCell ref="A3:A4"/>
    <mergeCell ref="C3:C4"/>
    <mergeCell ref="B3:B4"/>
  </mergeCells>
  <printOptions/>
  <pageMargins left="0.5511811023622047" right="0.3937007874015748" top="0.2362204724409449" bottom="0.2362204724409449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36.00390625" style="9" customWidth="1"/>
    <col min="2" max="2" width="15.875" style="9" hidden="1" customWidth="1"/>
    <col min="3" max="3" width="22.625" style="9" customWidth="1"/>
    <col min="4" max="4" width="14.375" style="9" customWidth="1"/>
    <col min="5" max="5" width="13.75390625" style="9" customWidth="1"/>
    <col min="6" max="6" width="12.875" style="9" customWidth="1"/>
    <col min="7" max="16384" width="9.125" style="9" customWidth="1"/>
  </cols>
  <sheetData>
    <row r="1" spans="1:5" s="59" customFormat="1" ht="30" customHeight="1">
      <c r="A1" s="56" t="s">
        <v>9</v>
      </c>
      <c r="B1" s="57"/>
      <c r="C1" s="58"/>
      <c r="D1" s="57"/>
      <c r="E1" s="57"/>
    </row>
    <row r="2" spans="1:6" s="8" customFormat="1" ht="26.25" customHeight="1">
      <c r="A2" s="32" t="s">
        <v>1</v>
      </c>
      <c r="B2" s="34" t="s">
        <v>4</v>
      </c>
      <c r="C2" s="34" t="s">
        <v>6</v>
      </c>
      <c r="D2" s="60" t="s">
        <v>801</v>
      </c>
      <c r="E2" s="60" t="s">
        <v>2</v>
      </c>
      <c r="F2" s="37" t="s">
        <v>800</v>
      </c>
    </row>
    <row r="3" spans="1:6" s="8" customFormat="1" ht="45">
      <c r="A3" s="33"/>
      <c r="B3" s="36"/>
      <c r="C3" s="35"/>
      <c r="D3" s="15" t="s">
        <v>10</v>
      </c>
      <c r="E3" s="15" t="s">
        <v>10</v>
      </c>
      <c r="F3" s="15" t="s">
        <v>10</v>
      </c>
    </row>
    <row r="4" spans="1:6" s="8" customFormat="1" ht="12.75">
      <c r="A4" s="10">
        <v>1</v>
      </c>
      <c r="B4" s="11" t="s">
        <v>5</v>
      </c>
      <c r="C4" s="18">
        <v>2</v>
      </c>
      <c r="D4" s="12">
        <v>3</v>
      </c>
      <c r="E4" s="16">
        <v>4</v>
      </c>
      <c r="F4" s="44">
        <v>5</v>
      </c>
    </row>
    <row r="5" spans="1:6" s="8" customFormat="1" ht="22.5">
      <c r="A5" s="41" t="s">
        <v>778</v>
      </c>
      <c r="B5" s="26" t="s">
        <v>779</v>
      </c>
      <c r="C5" s="24" t="str">
        <f aca="true" t="shared" si="0" ref="C5:C15">IF(OR(LEFT(B5,5)="000 9",LEFT(B5,5)="000 7"),"X",IF(OR(RIGHT(B5,1)="A",RIGHT(B5,1)="А"),LEFT(B5,LEN(B5)-1)&amp;"0",B5))</f>
        <v>X</v>
      </c>
      <c r="D5" s="62">
        <v>11613037.64</v>
      </c>
      <c r="E5" s="62">
        <v>-10299436.69</v>
      </c>
      <c r="F5" s="63">
        <f>E5/D5*100</f>
        <v>-88.68856718869637</v>
      </c>
    </row>
    <row r="6" spans="1:6" s="8" customFormat="1" ht="12.75">
      <c r="A6" s="41" t="s">
        <v>780</v>
      </c>
      <c r="B6" s="26" t="s">
        <v>781</v>
      </c>
      <c r="C6" s="24" t="str">
        <f t="shared" si="0"/>
        <v>000 01 00 00 00 00 0000 000</v>
      </c>
      <c r="D6" s="62">
        <v>11613037.64</v>
      </c>
      <c r="E6" s="62">
        <v>-10299436.69</v>
      </c>
      <c r="F6" s="63">
        <f aca="true" t="shared" si="1" ref="F6:F15">E6/D6*100</f>
        <v>-88.68856718869637</v>
      </c>
    </row>
    <row r="7" spans="1:6" s="8" customFormat="1" ht="22.5">
      <c r="A7" s="41" t="s">
        <v>782</v>
      </c>
      <c r="B7" s="26" t="s">
        <v>783</v>
      </c>
      <c r="C7" s="24" t="str">
        <f t="shared" si="0"/>
        <v>000 01 05 00 00 00 0000 000</v>
      </c>
      <c r="D7" s="62">
        <v>11613037.64</v>
      </c>
      <c r="E7" s="62">
        <v>-10299436.69</v>
      </c>
      <c r="F7" s="63">
        <f t="shared" si="1"/>
        <v>-88.68856718869637</v>
      </c>
    </row>
    <row r="8" spans="1:6" s="8" customFormat="1" ht="12.75">
      <c r="A8" s="41" t="s">
        <v>784</v>
      </c>
      <c r="B8" s="26" t="s">
        <v>785</v>
      </c>
      <c r="C8" s="24" t="str">
        <f t="shared" si="0"/>
        <v>000 01 05 00 00 00 0000 500</v>
      </c>
      <c r="D8" s="62">
        <v>-406908557.97</v>
      </c>
      <c r="E8" s="62">
        <v>-211800434.53</v>
      </c>
      <c r="F8" s="63">
        <f t="shared" si="1"/>
        <v>52.05111329843678</v>
      </c>
    </row>
    <row r="9" spans="1:6" s="8" customFormat="1" ht="22.5">
      <c r="A9" s="41" t="s">
        <v>786</v>
      </c>
      <c r="B9" s="26" t="s">
        <v>787</v>
      </c>
      <c r="C9" s="24" t="str">
        <f t="shared" si="0"/>
        <v>000 01 05 02 00 00 0000 500</v>
      </c>
      <c r="D9" s="62">
        <v>-406908557.97</v>
      </c>
      <c r="E9" s="62">
        <v>-211800434.53</v>
      </c>
      <c r="F9" s="63">
        <f t="shared" si="1"/>
        <v>52.05111329843678</v>
      </c>
    </row>
    <row r="10" spans="1:6" s="8" customFormat="1" ht="22.5">
      <c r="A10" s="41" t="s">
        <v>788</v>
      </c>
      <c r="B10" s="26" t="s">
        <v>789</v>
      </c>
      <c r="C10" s="24" t="str">
        <f t="shared" si="0"/>
        <v>000 01 05 02 01 00 0000 510</v>
      </c>
      <c r="D10" s="62">
        <v>-406908557.97</v>
      </c>
      <c r="E10" s="62">
        <v>-211800434.53</v>
      </c>
      <c r="F10" s="63">
        <f t="shared" si="1"/>
        <v>52.05111329843678</v>
      </c>
    </row>
    <row r="11" spans="1:6" s="8" customFormat="1" ht="22.5">
      <c r="A11" s="41" t="s">
        <v>790</v>
      </c>
      <c r="B11" s="26" t="s">
        <v>791</v>
      </c>
      <c r="C11" s="24" t="str">
        <f t="shared" si="0"/>
        <v>000 01 05 02 01 05 0000 510</v>
      </c>
      <c r="D11" s="62">
        <v>-406908557.97</v>
      </c>
      <c r="E11" s="62">
        <v>-211800434.53</v>
      </c>
      <c r="F11" s="63">
        <f t="shared" si="1"/>
        <v>52.05111329843678</v>
      </c>
    </row>
    <row r="12" spans="1:6" s="8" customFormat="1" ht="12.75">
      <c r="A12" s="41" t="s">
        <v>792</v>
      </c>
      <c r="B12" s="26" t="s">
        <v>793</v>
      </c>
      <c r="C12" s="24" t="str">
        <f t="shared" si="0"/>
        <v>000 01 05 00 00 00 0000 600</v>
      </c>
      <c r="D12" s="62">
        <v>418521595.61</v>
      </c>
      <c r="E12" s="62">
        <v>201500997.84</v>
      </c>
      <c r="F12" s="63">
        <f t="shared" si="1"/>
        <v>48.145902135900535</v>
      </c>
    </row>
    <row r="13" spans="1:6" s="8" customFormat="1" ht="22.5">
      <c r="A13" s="41" t="s">
        <v>794</v>
      </c>
      <c r="B13" s="26" t="s">
        <v>795</v>
      </c>
      <c r="C13" s="24" t="str">
        <f t="shared" si="0"/>
        <v>000 01 05 02 00 00 0000 600</v>
      </c>
      <c r="D13" s="62">
        <v>418521595.61</v>
      </c>
      <c r="E13" s="62">
        <v>201500997.84</v>
      </c>
      <c r="F13" s="63">
        <f t="shared" si="1"/>
        <v>48.145902135900535</v>
      </c>
    </row>
    <row r="14" spans="1:6" s="8" customFormat="1" ht="22.5">
      <c r="A14" s="41" t="s">
        <v>796</v>
      </c>
      <c r="B14" s="26" t="s">
        <v>797</v>
      </c>
      <c r="C14" s="24" t="str">
        <f t="shared" si="0"/>
        <v>000 01 05 02 01 00 0000 610</v>
      </c>
      <c r="D14" s="62">
        <v>418521595.61</v>
      </c>
      <c r="E14" s="62">
        <v>201500997.84</v>
      </c>
      <c r="F14" s="63">
        <f t="shared" si="1"/>
        <v>48.145902135900535</v>
      </c>
    </row>
    <row r="15" spans="1:6" s="8" customFormat="1" ht="22.5">
      <c r="A15" s="41" t="s">
        <v>798</v>
      </c>
      <c r="B15" s="26" t="s">
        <v>799</v>
      </c>
      <c r="C15" s="24" t="str">
        <f t="shared" si="0"/>
        <v>000 01 05 02 01 05 0000 610</v>
      </c>
      <c r="D15" s="62">
        <v>418521595.61</v>
      </c>
      <c r="E15" s="62">
        <v>201500997.84</v>
      </c>
      <c r="F15" s="63">
        <f t="shared" si="1"/>
        <v>48.145902135900535</v>
      </c>
    </row>
    <row r="16" spans="1:6" s="8" customFormat="1" ht="12.75">
      <c r="A16" s="25"/>
      <c r="B16" s="17"/>
      <c r="C16" s="19"/>
      <c r="D16" s="13"/>
      <c r="E16" s="14"/>
      <c r="F16" s="61"/>
    </row>
    <row r="17" spans="1:4" s="8" customFormat="1" ht="12.75">
      <c r="A17" s="7"/>
      <c r="B17" s="4"/>
      <c r="C17" s="5"/>
      <c r="D17" s="6"/>
    </row>
    <row r="20" ht="11.25" customHeight="1"/>
  </sheetData>
  <sheetProtection/>
  <mergeCells count="3">
    <mergeCell ref="A2:A3"/>
    <mergeCell ref="C2:C3"/>
    <mergeCell ref="B2:B3"/>
  </mergeCells>
  <printOptions/>
  <pageMargins left="0.31496062992125984" right="0" top="0.31496062992125984" bottom="0.1968503937007874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2013-08-21T06:50:46Z</cp:lastPrinted>
  <dcterms:created xsi:type="dcterms:W3CDTF">1999-06-18T11:49:53Z</dcterms:created>
  <dcterms:modified xsi:type="dcterms:W3CDTF">2013-08-21T06:51:10Z</dcterms:modified>
  <cp:category/>
  <cp:version/>
  <cp:contentType/>
  <cp:contentStatus/>
</cp:coreProperties>
</file>