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<sst xmlns="http://schemas.openxmlformats.org/spreadsheetml/2006/main" count="1292" uniqueCount="836">
  <si>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</si>
  <si>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</si>
  <si>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</si>
  <si>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</si>
  <si>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</si>
  <si>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</si>
  <si>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</si>
  <si>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</si>
  <si>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</si>
  <si>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</si>
  <si>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</si>
  <si>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</si>
  <si>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</si>
  <si>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</si>
  <si>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</si>
  <si>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</si>
  <si>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</si>
  <si>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</si>
  <si>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</si>
  <si>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</si>
  <si>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</si>
  <si>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</si>
  <si>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</si>
  <si>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</si>
  <si>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</si>
  <si>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</si>
  <si>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</si>
  <si>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</si>
  <si>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</si>
  <si>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</si>
  <si>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</si>
  <si>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</si>
  <si>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</si>
  <si>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</si>
  <si>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</si>
  <si>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</si>
  <si>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</si>
  <si>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</si>
  <si>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</si>
  <si>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</si>
  <si>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</si>
  <si>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</si>
  <si>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</si>
  <si>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</si>
  <si>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</si>
  <si>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</si>
  <si>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</si>
  <si>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</si>
  <si>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</si>
  <si>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</si>
  <si>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</si>
  <si>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</si>
  <si>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</si>
  <si>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</si>
  <si>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</si>
  <si>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</si>
  <si>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</si>
  <si>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</si>
  <si>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</si>
  <si>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</si>
  <si>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</si>
  <si>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</si>
  <si>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</si>
  <si>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</si>
  <si>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</si>
  <si>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</si>
  <si>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</si>
  <si>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</si>
  <si>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</si>
  <si>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</si>
  <si>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</si>
  <si>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</si>
  <si>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</si>
  <si>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</si>
  <si>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</si>
  <si>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</si>
  <si>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</si>
  <si>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</si>
  <si>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</si>
  <si>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</si>
  <si>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</si>
  <si>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</si>
  <si>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</si>
  <si>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</si>
  <si>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</si>
  <si>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</si>
  <si>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</si>
  <si>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</si>
  <si>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</si>
  <si>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</si>
  <si>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</si>
  <si>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</si>
  <si>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</si>
  <si>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</si>
  <si>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</si>
  <si>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</si>
  <si>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</si>
  <si>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</si>
  <si>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</si>
  <si>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</si>
  <si>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</si>
  <si>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</si>
  <si>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</si>
  <si>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</si>
  <si>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</si>
  <si>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</si>
  <si>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</si>
  <si>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</si>
  <si>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</si>
  <si>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</si>
  <si>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</si>
  <si>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</si>
  <si>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</si>
  <si>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</si>
  <si>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</si>
  <si>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</si>
  <si>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</si>
  <si>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</si>
  <si>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</si>
  <si>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</si>
  <si>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</si>
  <si>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</si>
  <si>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</si>
  <si>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</si>
  <si>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</si>
  <si>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</si>
  <si>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</si>
  <si>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</si>
  <si>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</si>
  <si>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</si>
  <si>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</si>
  <si>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</si>
  <si>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</si>
  <si>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</si>
  <si>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</si>
  <si>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</si>
  <si>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</si>
  <si>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</si>
  <si>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</si>
  <si>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</si>
  <si>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</si>
  <si>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</si>
  <si>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</si>
  <si>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</si>
  <si>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</si>
  <si>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</si>
  <si>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</si>
  <si>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</si>
  <si>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</si>
  <si>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</si>
  <si>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</si>
  <si>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</si>
  <si>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</si>
  <si>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</si>
  <si>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</si>
  <si>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</si>
  <si>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</si>
  <si>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</si>
  <si>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</si>
  <si>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</si>
  <si>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</si>
  <si>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</si>
  <si>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</si>
  <si>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</si>
  <si>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</si>
  <si>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</si>
  <si>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</si>
  <si>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</si>
  <si>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</si>
  <si>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</si>
  <si>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</si>
  <si>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</si>
  <si>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</si>
  <si>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</si>
  <si>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</si>
  <si>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</si>
  <si>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</si>
  <si>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</si>
  <si>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</si>
  <si>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</si>
  <si>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</si>
  <si>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</si>
  <si>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</si>
  <si>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</si>
  <si>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</si>
  <si>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</si>
  <si>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</si>
  <si>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</si>
  <si>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</si>
  <si>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</si>
  <si>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</si>
  <si>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</si>
  <si>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</si>
  <si>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</si>
  <si>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</si>
  <si>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</si>
  <si>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</si>
  <si>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</si>
  <si>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</si>
  <si>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</si>
  <si>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</si>
  <si>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</si>
  <si>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</si>
  <si>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</si>
  <si>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</si>
  <si>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</si>
  <si>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</si>
  <si>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</si>
  <si>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</si>
  <si>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</si>
  <si>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</si>
  <si>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</si>
  <si>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</si>
  <si>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</si>
  <si>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</si>
  <si>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</si>
  <si>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</si>
  <si>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</si>
  <si>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</si>
  <si>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</si>
  <si>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</si>
  <si>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</si>
  <si>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</si>
  <si>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</si>
  <si>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</si>
  <si>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</si>
  <si>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</si>
  <si>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</si>
  <si>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</si>
  <si>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</si>
  <si>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</si>
  <si>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</si>
  <si>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</si>
  <si>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</si>
  <si>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</si>
  <si>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</si>
  <si>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</si>
  <si>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</si>
  <si>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</si>
  <si>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</si>
  <si>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</si>
  <si>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</si>
  <si>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</si>
  <si>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</si>
  <si>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</si>
  <si>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</si>
  <si>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</si>
  <si>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</si>
  <si>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</si>
  <si>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</si>
  <si>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</si>
  <si>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</si>
  <si>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</si>
  <si>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</si>
  <si>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</si>
  <si>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</si>
  <si>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</si>
  <si>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</si>
  <si>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</si>
  <si>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</si>
  <si>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</si>
  <si>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</si>
  <si>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</si>
  <si>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</si>
  <si>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</si>
  <si>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</si>
  <si>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</si>
  <si>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</si>
  <si>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</si>
  <si>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</si>
  <si>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</si>
  <si>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</si>
  <si>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</si>
  <si>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</si>
  <si>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</si>
  <si>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</si>
  <si>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</si>
  <si>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</si>
  <si>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</si>
  <si>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</si>
  <si>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</si>
  <si>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</si>
  <si>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</si>
  <si>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</si>
  <si>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</si>
  <si>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</si>
  <si>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</si>
  <si>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</si>
  <si>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</si>
  <si>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</si>
  <si>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</si>
  <si>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</si>
  <si>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</si>
  <si>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</si>
  <si>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</si>
  <si>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</si>
  <si>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</si>
  <si>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</si>
  <si>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</si>
  <si>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</si>
  <si>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</si>
  <si>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</si>
  <si>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</si>
  <si>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</si>
  <si>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</si>
  <si>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</si>
  <si>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</si>
  <si>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</si>
  <si>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</si>
  <si>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</si>
  <si>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</si>
  <si>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</si>
  <si>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</si>
  <si>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</si>
  <si>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</si>
  <si>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</si>
  <si>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</si>
  <si>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</si>
  <si>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</si>
  <si>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</si>
  <si>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</si>
  <si>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</si>
  <si>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</si>
  <si>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</si>
  <si>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</si>
  <si>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</si>
  <si>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</si>
  <si>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</si>
  <si>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</si>
  <si>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</si>
  <si>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</si>
  <si>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</si>
  <si>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</si>
  <si>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</si>
  <si>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</si>
  <si>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</si>
  <si>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</si>
  <si>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</si>
  <si>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</si>
  <si>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</si>
  <si>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</si>
  <si>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</si>
  <si>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</si>
  <si>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</si>
  <si>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</si>
  <si>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</si>
  <si>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</si>
  <si>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</si>
  <si>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</si>
  <si>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</si>
  <si>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</si>
  <si>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</si>
  <si>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</si>
  <si>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</si>
  <si>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</si>
  <si>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</si>
  <si>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</si>
  <si>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</si>
  <si>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</si>
  <si>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</si>
  <si>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</si>
  <si>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</si>
  <si>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</si>
  <si>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</si>
  <si>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</si>
  <si>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</si>
  <si>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</si>
  <si>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</si>
  <si>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</si>
  <si>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</si>
  <si>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</si>
  <si>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</si>
  <si>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</si>
  <si>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</si>
  <si>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</si>
  <si>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</si>
  <si>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</si>
  <si>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</si>
  <si>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</si>
  <si>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</si>
  <si>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</si>
  <si>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</si>
  <si>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</si>
  <si>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</si>
  <si>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</si>
  <si>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</si>
  <si>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</si>
  <si>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</si>
  <si>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</si>
  <si>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</si>
  <si>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</si>
  <si>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</si>
  <si>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</si>
  <si>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</si>
  <si>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</si>
  <si>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</si>
  <si>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</si>
  <si>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</si>
  <si>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</si>
  <si>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</si>
  <si>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</si>
  <si>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</si>
  <si>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</si>
  <si>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</si>
  <si>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</si>
  <si>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</si>
  <si>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</si>
  <si>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</si>
  <si>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</si>
  <si>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</si>
  <si>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</si>
  <si>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</si>
  <si>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</si>
  <si>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</si>
  <si>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</si>
  <si>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</si>
  <si>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</si>
  <si>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</si>
  <si>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</si>
  <si>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</si>
  <si>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</si>
  <si>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</si>
  <si>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</si>
  <si>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</si>
  <si>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</si>
  <si>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</si>
  <si>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</si>
  <si>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</si>
  <si>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</si>
  <si>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</si>
  <si>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</si>
  <si>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</si>
  <si>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</si>
  <si>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</si>
  <si>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</si>
  <si>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</si>
  <si>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</si>
  <si>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</si>
  <si>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</si>
  <si>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</si>
  <si>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</si>
  <si>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</si>
  <si>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</si>
  <si>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</si>
  <si>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</si>
  <si>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</si>
  <si>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</si>
  <si>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</si>
  <si>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</si>
  <si>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</si>
  <si>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</si>
  <si>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</si>
  <si>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</si>
  <si>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</si>
  <si>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</si>
  <si>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</si>
  <si>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</si>
  <si>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</si>
  <si>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</si>
  <si>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</si>
  <si>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</si>
  <si>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</si>
  <si>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</si>
  <si>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</si>
  <si>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</si>
  <si>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</si>
  <si>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</si>
  <si>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</si>
  <si>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</si>
  <si>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</si>
  <si>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</si>
  <si>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</si>
  <si>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</si>
  <si>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</si>
  <si>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</si>
  <si>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</si>
  <si>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</si>
  <si>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</si>
  <si>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</si>
  <si>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</si>
  <si>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</si>
  <si>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</si>
  <si>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</si>
  <si>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</si>
  <si>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</si>
  <si>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</si>
  <si>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</si>
  <si>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</si>
  <si>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</si>
  <si>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</si>
  <si>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</si>
  <si>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</si>
  <si>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</si>
  <si>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</si>
  <si>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</si>
  <si>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</si>
  <si>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</si>
  <si>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</si>
  <si>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</si>
  <si>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</si>
  <si>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</si>
  <si>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</si>
  <si>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</si>
  <si>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</si>
  <si>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</si>
  <si>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</si>
  <si>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</si>
  <si>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</si>
  <si>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</si>
  <si>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</si>
  <si>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</si>
  <si>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</si>
  <si>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</si>
  <si>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</si>
  <si>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</si>
  <si>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</si>
  <si>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</si>
  <si>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</si>
  <si>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</si>
  <si>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</si>
  <si>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</si>
  <si>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</si>
  <si>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</si>
  <si>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</si>
  <si>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</si>
  <si>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</si>
  <si>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</si>
  <si>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</si>
  <si>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</si>
  <si>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</si>
  <si>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</si>
  <si>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</si>
  <si>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</si>
  <si>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</si>
  <si>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</si>
  <si>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</si>
  <si>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</si>
  <si>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</si>
  <si>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</si>
  <si>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</si>
  <si>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</si>
  <si>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</si>
  <si>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</si>
  <si>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</si>
  <si>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</si>
  <si>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</si>
  <si>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</si>
  <si>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</si>
  <si>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</si>
  <si>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</si>
  <si>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</si>
  <si>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</si>
  <si>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</si>
  <si>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</si>
  <si>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</si>
  <si>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</si>
  <si>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</si>
  <si>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</si>
  <si>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</si>
  <si>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</si>
  <si>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</si>
  <si>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</si>
  <si>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</si>
  <si>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</si>
  <si>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</si>
  <si>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</si>
  <si>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</si>
  <si>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</si>
  <si>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</si>
  <si>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</si>
  <si>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</si>
  <si>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</si>
  <si>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</si>
  <si>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</si>
  <si>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</si>
  <si>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</si>
  <si>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</si>
  <si>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</si>
  <si>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</si>
  <si>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</si>
  <si>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</si>
  <si>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</si>
  <si>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</si>
  <si>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</si>
  <si>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</si>
  <si>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</si>
  <si>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</si>
  <si>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</si>
  <si>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</si>
  <si>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</si>
  <si>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</si>
  <si>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</si>
  <si>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</si>
  <si>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</si>
  <si>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</si>
  <si>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</si>
  <si>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</si>
  <si>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</si>
  <si>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</si>
  <si>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</si>
  <si>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</si>
  <si>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</si>
  <si>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</si>
  <si>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</si>
  <si>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</si>
  <si>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</si>
  <si>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</si>
  <si>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</si>
  <si>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</si>
  <si>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</si>
  <si>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</si>
  <si>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</si>
  <si>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</si>
  <si>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</si>
  <si>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</si>
  <si>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</si>
  <si>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</si>
  <si>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</si>
  <si>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</si>
  <si>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</si>
  <si>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</si>
  <si>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</si>
  <si>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</si>
  <si>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</si>
  <si>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</si>
  <si>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</si>
  <si>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</si>
  <si>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</si>
  <si>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</si>
  <si>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</si>
  <si>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</si>
  <si>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</si>
  <si>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</si>
  <si>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</si>
  <si>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</si>
  <si>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</si>
  <si>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</si>
  <si>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</si>
  <si>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</si>
  <si>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</si>
  <si>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</si>
  <si>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</si>
  <si>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</si>
  <si>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</si>
  <si>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</si>
  <si>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</si>
  <si>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</si>
  <si>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</si>
  <si>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</si>
  <si>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</si>
  <si>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</si>
  <si>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</si>
  <si>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</si>
  <si>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</si>
  <si>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</si>
  <si>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</si>
  <si>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</si>
  <si>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</si>
  <si>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</si>
  <si>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</si>
  <si>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</si>
  <si>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</si>
  <si>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</si>
  <si>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</si>
  <si>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</si>
  <si>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</si>
  <si>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</si>
  <si>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</si>
  <si>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</si>
  <si>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</si>
  <si>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</si>
  <si>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</si>
  <si>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</si>
  <si>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</si>
  <si>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</si>
  <si>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</si>
  <si>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</si>
  <si>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</si>
  <si>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</si>
  <si>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</si>
  <si>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</si>
  <si>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</si>
  <si>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</si>
  <si>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</si>
  <si>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</si>
  <si>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</si>
  <si>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</si>
  <si>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</si>
  <si>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</si>
  <si>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</si>
  <si>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</si>
  <si>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</si>
  <si>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</si>
  <si>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</si>
  <si>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</si>
  <si>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000 0900 0000000 000 221</t>
  </si>
  <si>
    <t>000 0900 0000000 000 222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</si>
  <si>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</si>
  <si>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</si>
  <si>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</si>
  <si>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</si>
  <si>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</si>
  <si>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</si>
  <si>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</si>
  <si>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</si>
  <si>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</si>
  <si>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</si>
  <si>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000 0901 0000000 000 221</t>
  </si>
  <si>
    <t>000 0901 0000000 000 222</t>
  </si>
  <si>
    <t>000 0901 0000000 000 226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</si>
  <si>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</si>
  <si>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</si>
  <si>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</si>
  <si>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</si>
  <si>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</si>
  <si>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</si>
  <si>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</si>
  <si>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</si>
  <si>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</si>
  <si>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</si>
  <si>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</si>
  <si>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</si>
  <si>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</si>
  <si>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</si>
  <si>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</si>
  <si>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</si>
  <si>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</si>
  <si>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</si>
  <si>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</si>
  <si>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</si>
  <si>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</si>
  <si>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</si>
  <si>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</si>
  <si>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</si>
  <si>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</si>
  <si>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</si>
  <si>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</si>
  <si>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</si>
  <si>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</si>
  <si>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</si>
  <si>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</si>
  <si>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</si>
  <si>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</si>
  <si>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</si>
  <si>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</si>
  <si>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</si>
  <si>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</si>
  <si>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</si>
  <si>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</si>
  <si>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</si>
  <si>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</si>
  <si>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</si>
  <si>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</si>
  <si>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</si>
  <si>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</si>
  <si>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</si>
  <si>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</si>
  <si>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</si>
  <si>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</si>
  <si>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</si>
  <si>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</si>
  <si>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</si>
  <si>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</si>
  <si>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</si>
  <si>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</si>
  <si>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</si>
  <si>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</si>
  <si>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</si>
  <si>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</si>
  <si>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</si>
  <si>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</si>
  <si>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</si>
  <si>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</si>
  <si>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</si>
  <si>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</si>
  <si>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</si>
  <si>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</si>
  <si>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</si>
  <si>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</si>
  <si>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</si>
  <si>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</si>
  <si>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</si>
  <si>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</si>
  <si>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</si>
  <si>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</si>
  <si>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</si>
  <si>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</si>
  <si>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</si>
  <si>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</si>
  <si>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</si>
  <si>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</si>
  <si>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</si>
  <si>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</si>
  <si>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</si>
  <si>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</si>
  <si>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</si>
  <si>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</si>
  <si>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</si>
  <si>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</si>
  <si>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</si>
  <si>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</si>
  <si>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</si>
  <si>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</si>
  <si>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</si>
  <si>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</si>
  <si>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</si>
  <si>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</si>
  <si>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</si>
  <si>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</si>
  <si>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</si>
  <si>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</si>
  <si>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</si>
  <si>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</si>
  <si>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</si>
  <si>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</si>
  <si>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</si>
  <si>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</si>
  <si>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</si>
  <si>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</si>
  <si>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</si>
  <si>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</si>
  <si>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</si>
  <si>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</si>
  <si>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</si>
  <si>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</si>
  <si>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</si>
  <si>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</si>
  <si>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</si>
  <si>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</si>
  <si>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</si>
  <si>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</si>
  <si>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</si>
  <si>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</si>
  <si>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-</t>
  </si>
  <si>
    <t>Отчет об исполнении бюджета муниципального образовния "Мелекесский район"  по состоянию на 01.10.2013</t>
  </si>
  <si>
    <t>Утверждено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</si>
</sst>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27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4" fontId="2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26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zoomScale="90" zoomScaleNormal="90" zoomScalePageLayoutView="0" workbookViewId="0" topLeftCell="A10">
      <selection activeCell="D3" sqref="D3"/>
    </sheetView>
  </sheetViews>
  <sheetFormatPr defaultColWidth="9.00390625" defaultRowHeight="12.75"/>
  <cols>
    <col min="1" max="1" width="36.00390625" style="0" customWidth="1"/>
    <col min="2" max="2" width="20.125" style="0" hidden="1" customWidth="1"/>
    <col min="3" max="3" width="25.00390625" style="0" customWidth="1"/>
    <col min="4" max="4" width="16.875" style="0" customWidth="1"/>
    <col min="5" max="5" width="14.375" style="0" customWidth="1"/>
    <col min="6" max="6" width="14.00390625" style="0" customWidth="1"/>
    <col min="7" max="7" width="10.75390625" style="0" customWidth="1"/>
  </cols>
  <sheetData>
    <row r="1" spans="1:6" ht="42" customHeight="1">
      <c r="A1" s="47" t="s">
        <v>834</v>
      </c>
      <c r="B1" s="47"/>
      <c r="C1" s="47"/>
      <c r="D1" s="47"/>
      <c r="E1" s="47"/>
      <c r="F1" s="47"/>
    </row>
    <row r="2" spans="1:5" ht="15">
      <c r="A2" s="48" t="s">
        <v>3</v>
      </c>
      <c r="B2" s="48"/>
      <c r="C2" s="48"/>
      <c r="D2" s="48"/>
      <c r="E2" s="48"/>
    </row>
    <row r="3" spans="1:6" ht="26.25" customHeight="1">
      <c r="A3" s="27" t="s">
        <v>1</v>
      </c>
      <c r="B3" s="28" t="s">
        <v>8</v>
      </c>
      <c r="C3" s="29"/>
      <c r="D3" s="25" t="s">
        <v>835</v>
      </c>
      <c r="E3" s="26" t="s">
        <v>2</v>
      </c>
      <c r="F3" s="45" t="s">
        <v>832</v>
      </c>
    </row>
    <row r="4" spans="1:6" ht="201" customHeight="1">
      <c r="A4" s="27"/>
      <c r="B4" s="30"/>
      <c r="C4" s="31"/>
      <c r="D4" s="20" t="s">
        <v>10</v>
      </c>
      <c r="E4" s="20" t="s">
        <v>10</v>
      </c>
      <c r="F4" s="20" t="s">
        <v>10</v>
      </c>
    </row>
    <row r="5" spans="1:6" ht="12.75">
      <c r="A5" s="15">
        <v>1</v>
      </c>
      <c r="B5" s="16" t="s">
        <v>5</v>
      </c>
      <c r="C5" s="23">
        <v>2</v>
      </c>
      <c r="D5" s="17">
        <v>3</v>
      </c>
      <c r="E5" s="21">
        <v>4</v>
      </c>
      <c r="F5" s="46">
        <v>5</v>
      </c>
    </row>
    <row r="6" spans="1:6" ht="12.75">
      <c r="A6" s="39" t="s">
        <v>12</v>
      </c>
      <c r="B6" s="40" t="s">
        <v>13</v>
      </c>
      <c r="C6" s="37" t="str">
        <f>IF(LEFT(B6,5)="000 8","X",B6)</f>
        <v>X</v>
      </c>
      <c r="D6" s="42">
        <v>430554648.87</v>
      </c>
      <c r="E6" s="42">
        <v>353234832.32</v>
      </c>
      <c r="F6" s="43">
        <f>E6/D6*100</f>
        <v>82.04181124209725</v>
      </c>
    </row>
    <row r="7" spans="1:6" ht="12.75">
      <c r="A7" s="39" t="s">
        <v>14</v>
      </c>
      <c r="B7" s="40" t="s">
        <v>15</v>
      </c>
      <c r="C7" s="37" t="str">
        <f>IF(LEFT(B7,5)="000 8","X",B7)</f>
        <v>000 1 00 00000 00 0000 000</v>
      </c>
      <c r="D7" s="42">
        <v>63746800</v>
      </c>
      <c r="E7" s="42">
        <v>57395143.01</v>
      </c>
      <c r="F7" s="43">
        <f aca="true" t="shared" si="0" ref="F7:F53">E7/D7*100</f>
        <v>90.03611633838875</v>
      </c>
    </row>
    <row r="8" spans="1:6" ht="12.75">
      <c r="A8" s="39" t="s">
        <v>16</v>
      </c>
      <c r="B8" s="40" t="s">
        <v>17</v>
      </c>
      <c r="C8" s="37" t="str">
        <f>IF(LEFT(B8,5)="000 8","X",B8)</f>
        <v>000 1 01 00000 00 0000 000</v>
      </c>
      <c r="D8" s="42">
        <v>33281300</v>
      </c>
      <c r="E8" s="42">
        <v>26102464.73</v>
      </c>
      <c r="F8" s="43">
        <f t="shared" si="0"/>
        <v>78.42982314392766</v>
      </c>
    </row>
    <row r="9" spans="1:6" ht="12.75">
      <c r="A9" s="39" t="s">
        <v>18</v>
      </c>
      <c r="B9" s="40" t="s">
        <v>19</v>
      </c>
      <c r="C9" s="37" t="str">
        <f>IF(LEFT(B9,5)="000 8","X",B9)</f>
        <v>000 1 01 02000 01 0000 110</v>
      </c>
      <c r="D9" s="42">
        <v>33281300</v>
      </c>
      <c r="E9" s="42">
        <v>26102464.73</v>
      </c>
      <c r="F9" s="43">
        <f t="shared" si="0"/>
        <v>78.42982314392766</v>
      </c>
    </row>
    <row r="10" spans="1:6" ht="67.5">
      <c r="A10" s="39" t="s">
        <v>20</v>
      </c>
      <c r="B10" s="40" t="s">
        <v>21</v>
      </c>
      <c r="C10" s="37" t="str">
        <f>IF(LEFT(B10,5)="000 8","X",B10)</f>
        <v>000 1 01 02010 01 0000 110</v>
      </c>
      <c r="D10" s="42">
        <v>33231300</v>
      </c>
      <c r="E10" s="42">
        <v>25922534.47</v>
      </c>
      <c r="F10" s="43">
        <f t="shared" si="0"/>
        <v>78.00638094206366</v>
      </c>
    </row>
    <row r="11" spans="1:6" ht="101.25">
      <c r="A11" s="39" t="s">
        <v>22</v>
      </c>
      <c r="B11" s="40" t="s">
        <v>23</v>
      </c>
      <c r="C11" s="37" t="str">
        <f>IF(LEFT(B11,5)="000 8","X",B11)</f>
        <v>000 1 01 02020 01 0000 110</v>
      </c>
      <c r="D11" s="42"/>
      <c r="E11" s="42">
        <v>47272.64</v>
      </c>
      <c r="F11" s="44" t="s">
        <v>833</v>
      </c>
    </row>
    <row r="12" spans="1:6" ht="45">
      <c r="A12" s="39" t="s">
        <v>24</v>
      </c>
      <c r="B12" s="40" t="s">
        <v>25</v>
      </c>
      <c r="C12" s="37" t="str">
        <f>IF(LEFT(B12,5)="000 8","X",B12)</f>
        <v>000 1 01 02030 01 0000 110</v>
      </c>
      <c r="D12" s="42"/>
      <c r="E12" s="42">
        <v>86437.62</v>
      </c>
      <c r="F12" s="44" t="s">
        <v>833</v>
      </c>
    </row>
    <row r="13" spans="1:6" ht="90">
      <c r="A13" s="39" t="s">
        <v>26</v>
      </c>
      <c r="B13" s="40" t="s">
        <v>27</v>
      </c>
      <c r="C13" s="37" t="str">
        <f>IF(LEFT(B13,5)="000 8","X",B13)</f>
        <v>000 1 01 02040 01 0000 110</v>
      </c>
      <c r="D13" s="42">
        <v>50000</v>
      </c>
      <c r="E13" s="42">
        <v>46220</v>
      </c>
      <c r="F13" s="43">
        <f t="shared" si="0"/>
        <v>92.44</v>
      </c>
    </row>
    <row r="14" spans="1:6" ht="12.75">
      <c r="A14" s="39" t="s">
        <v>28</v>
      </c>
      <c r="B14" s="40" t="s">
        <v>29</v>
      </c>
      <c r="C14" s="37" t="str">
        <f>IF(LEFT(B14,5)="000 8","X",B14)</f>
        <v>000 1 05 00000 00 0000 000</v>
      </c>
      <c r="D14" s="42">
        <v>9606000</v>
      </c>
      <c r="E14" s="42">
        <v>9933866.21</v>
      </c>
      <c r="F14" s="43">
        <f t="shared" si="0"/>
        <v>103.41313980845305</v>
      </c>
    </row>
    <row r="15" spans="1:6" ht="22.5">
      <c r="A15" s="39" t="s">
        <v>30</v>
      </c>
      <c r="B15" s="40" t="s">
        <v>31</v>
      </c>
      <c r="C15" s="37" t="str">
        <f>IF(LEFT(B15,5)="000 8","X",B15)</f>
        <v>000 1 05 02000 02 0000 110</v>
      </c>
      <c r="D15" s="42">
        <v>7368000</v>
      </c>
      <c r="E15" s="42">
        <v>7797938.12</v>
      </c>
      <c r="F15" s="43">
        <f t="shared" si="0"/>
        <v>105.83520792616721</v>
      </c>
    </row>
    <row r="16" spans="1:6" ht="22.5">
      <c r="A16" s="39" t="s">
        <v>30</v>
      </c>
      <c r="B16" s="40" t="s">
        <v>32</v>
      </c>
      <c r="C16" s="37" t="str">
        <f>IF(LEFT(B16,5)="000 8","X",B16)</f>
        <v>000 1 05 02010 02 0000 110</v>
      </c>
      <c r="D16" s="42">
        <v>7368000</v>
      </c>
      <c r="E16" s="42">
        <v>7776770.44</v>
      </c>
      <c r="F16" s="43">
        <f t="shared" si="0"/>
        <v>105.54791585233443</v>
      </c>
    </row>
    <row r="17" spans="1:6" ht="33.75">
      <c r="A17" s="39" t="s">
        <v>33</v>
      </c>
      <c r="B17" s="40" t="s">
        <v>34</v>
      </c>
      <c r="C17" s="37" t="str">
        <f>IF(LEFT(B17,5)="000 8","X",B17)</f>
        <v>000 1 05 02020 02 0000 110</v>
      </c>
      <c r="D17" s="42"/>
      <c r="E17" s="42">
        <v>21167.68</v>
      </c>
      <c r="F17" s="44" t="s">
        <v>833</v>
      </c>
    </row>
    <row r="18" spans="1:6" ht="12.75">
      <c r="A18" s="39" t="s">
        <v>35</v>
      </c>
      <c r="B18" s="40" t="s">
        <v>36</v>
      </c>
      <c r="C18" s="37" t="str">
        <f>IF(LEFT(B18,5)="000 8","X",B18)</f>
        <v>000 1 05 03000 01 0000 110</v>
      </c>
      <c r="D18" s="42">
        <v>1938000</v>
      </c>
      <c r="E18" s="42">
        <v>1951892.59</v>
      </c>
      <c r="F18" s="43">
        <f t="shared" si="0"/>
        <v>100.71685190918474</v>
      </c>
    </row>
    <row r="19" spans="1:6" ht="12.75">
      <c r="A19" s="39" t="s">
        <v>35</v>
      </c>
      <c r="B19" s="40" t="s">
        <v>37</v>
      </c>
      <c r="C19" s="37" t="str">
        <f>IF(LEFT(B19,5)="000 8","X",B19)</f>
        <v>000 1 05 03010 01 0000 110</v>
      </c>
      <c r="D19" s="42">
        <v>1938000</v>
      </c>
      <c r="E19" s="42">
        <v>1951330.96</v>
      </c>
      <c r="F19" s="43">
        <f t="shared" si="0"/>
        <v>100.68787203302374</v>
      </c>
    </row>
    <row r="20" spans="1:6" ht="33.75">
      <c r="A20" s="39" t="s">
        <v>38</v>
      </c>
      <c r="B20" s="40" t="s">
        <v>39</v>
      </c>
      <c r="C20" s="37" t="str">
        <f>IF(LEFT(B20,5)="000 8","X",B20)</f>
        <v>000 1 05 03020 01 0000 110</v>
      </c>
      <c r="D20" s="42"/>
      <c r="E20" s="42">
        <v>561.63</v>
      </c>
      <c r="F20" s="44" t="s">
        <v>833</v>
      </c>
    </row>
    <row r="21" spans="1:6" ht="22.5">
      <c r="A21" s="39" t="s">
        <v>40</v>
      </c>
      <c r="B21" s="40" t="s">
        <v>41</v>
      </c>
      <c r="C21" s="37" t="str">
        <f>IF(LEFT(B21,5)="000 8","X",B21)</f>
        <v>000 1 05 04000 02 0000 110</v>
      </c>
      <c r="D21" s="42">
        <v>300000</v>
      </c>
      <c r="E21" s="42">
        <v>184035.5</v>
      </c>
      <c r="F21" s="43">
        <f t="shared" si="0"/>
        <v>61.345166666666664</v>
      </c>
    </row>
    <row r="22" spans="1:6" ht="45">
      <c r="A22" s="39" t="s">
        <v>42</v>
      </c>
      <c r="B22" s="40" t="s">
        <v>43</v>
      </c>
      <c r="C22" s="37" t="str">
        <f>IF(LEFT(B22,5)="000 8","X",B22)</f>
        <v>000 1 05 04020 02 0000 110</v>
      </c>
      <c r="D22" s="42">
        <v>300000</v>
      </c>
      <c r="E22" s="42">
        <v>184035.5</v>
      </c>
      <c r="F22" s="43">
        <f t="shared" si="0"/>
        <v>61.345166666666664</v>
      </c>
    </row>
    <row r="23" spans="1:6" ht="12.75">
      <c r="A23" s="39" t="s">
        <v>44</v>
      </c>
      <c r="B23" s="40" t="s">
        <v>45</v>
      </c>
      <c r="C23" s="37" t="str">
        <f>IF(LEFT(B23,5)="000 8","X",B23)</f>
        <v>000 1 08 00000 00 0000 000</v>
      </c>
      <c r="D23" s="42"/>
      <c r="E23" s="42">
        <v>-124885.62</v>
      </c>
      <c r="F23" s="44" t="s">
        <v>833</v>
      </c>
    </row>
    <row r="24" spans="1:6" ht="33.75">
      <c r="A24" s="39" t="s">
        <v>46</v>
      </c>
      <c r="B24" s="40" t="s">
        <v>47</v>
      </c>
      <c r="C24" s="37" t="str">
        <f>IF(LEFT(B24,5)="000 8","X",B24)</f>
        <v>000 1 08 03000 01 0000 110</v>
      </c>
      <c r="D24" s="42"/>
      <c r="E24" s="42">
        <v>-124885.62</v>
      </c>
      <c r="F24" s="44" t="s">
        <v>833</v>
      </c>
    </row>
    <row r="25" spans="1:6" ht="45">
      <c r="A25" s="39" t="s">
        <v>48</v>
      </c>
      <c r="B25" s="40" t="s">
        <v>49</v>
      </c>
      <c r="C25" s="37" t="str">
        <f>IF(LEFT(B25,5)="000 8","X",B25)</f>
        <v>000 1 08 03010 01 0000 110</v>
      </c>
      <c r="D25" s="42"/>
      <c r="E25" s="42">
        <v>-124885.62</v>
      </c>
      <c r="F25" s="44" t="s">
        <v>833</v>
      </c>
    </row>
    <row r="26" spans="1:6" ht="45">
      <c r="A26" s="39" t="s">
        <v>50</v>
      </c>
      <c r="B26" s="40" t="s">
        <v>51</v>
      </c>
      <c r="C26" s="37" t="str">
        <f>IF(LEFT(B26,5)="000 8","X",B26)</f>
        <v>000 1 08 04000 01 0000 110</v>
      </c>
      <c r="D26" s="42"/>
      <c r="E26" s="42"/>
      <c r="F26" s="44" t="s">
        <v>833</v>
      </c>
    </row>
    <row r="27" spans="1:6" ht="33.75">
      <c r="A27" s="39" t="s">
        <v>52</v>
      </c>
      <c r="B27" s="40" t="s">
        <v>53</v>
      </c>
      <c r="C27" s="37" t="str">
        <f>IF(LEFT(B27,5)="000 8","X",B27)</f>
        <v>000 1 09 00000 00 0000 000</v>
      </c>
      <c r="D27" s="42">
        <v>15000</v>
      </c>
      <c r="E27" s="42">
        <v>18798.86</v>
      </c>
      <c r="F27" s="43">
        <f t="shared" si="0"/>
        <v>125.32573333333335</v>
      </c>
    </row>
    <row r="28" spans="1:6" ht="22.5">
      <c r="A28" s="39" t="s">
        <v>54</v>
      </c>
      <c r="B28" s="40" t="s">
        <v>55</v>
      </c>
      <c r="C28" s="37" t="str">
        <f>IF(LEFT(B28,5)="000 8","X",B28)</f>
        <v>000 1 09 01000 00 0000 110</v>
      </c>
      <c r="D28" s="42"/>
      <c r="E28" s="42">
        <v>2372.22</v>
      </c>
      <c r="F28" s="44" t="s">
        <v>833</v>
      </c>
    </row>
    <row r="29" spans="1:6" ht="45">
      <c r="A29" s="39" t="s">
        <v>56</v>
      </c>
      <c r="B29" s="40" t="s">
        <v>57</v>
      </c>
      <c r="C29" s="37" t="str">
        <f>IF(LEFT(B29,5)="000 8","X",B29)</f>
        <v>000 1 09 01030 05 0000 110</v>
      </c>
      <c r="D29" s="42"/>
      <c r="E29" s="42">
        <v>2372.22</v>
      </c>
      <c r="F29" s="44" t="s">
        <v>833</v>
      </c>
    </row>
    <row r="30" spans="1:6" ht="12.75">
      <c r="A30" s="39" t="s">
        <v>58</v>
      </c>
      <c r="B30" s="40" t="s">
        <v>59</v>
      </c>
      <c r="C30" s="37" t="str">
        <f>IF(LEFT(B30,5)="000 8","X",B30)</f>
        <v>000 1 09 04000 00 0000 110</v>
      </c>
      <c r="D30" s="42"/>
      <c r="E30" s="42">
        <v>310</v>
      </c>
      <c r="F30" s="44" t="s">
        <v>833</v>
      </c>
    </row>
    <row r="31" spans="1:6" ht="12.75">
      <c r="A31" s="39" t="s">
        <v>60</v>
      </c>
      <c r="B31" s="40" t="s">
        <v>61</v>
      </c>
      <c r="C31" s="37" t="str">
        <f>IF(LEFT(B31,5)="000 8","X",B31)</f>
        <v>000 1 09 04010 02 0000 110</v>
      </c>
      <c r="D31" s="42"/>
      <c r="E31" s="42">
        <v>310</v>
      </c>
      <c r="F31" s="44" t="s">
        <v>833</v>
      </c>
    </row>
    <row r="32" spans="1:6" ht="22.5">
      <c r="A32" s="39" t="s">
        <v>62</v>
      </c>
      <c r="B32" s="40" t="s">
        <v>63</v>
      </c>
      <c r="C32" s="37" t="str">
        <f>IF(LEFT(B32,5)="000 8","X",B32)</f>
        <v>000 1 09 06000 02 0000 110</v>
      </c>
      <c r="D32" s="42"/>
      <c r="E32" s="42">
        <v>8178.73</v>
      </c>
      <c r="F32" s="44" t="s">
        <v>833</v>
      </c>
    </row>
    <row r="33" spans="1:6" ht="12.75">
      <c r="A33" s="39" t="s">
        <v>64</v>
      </c>
      <c r="B33" s="40" t="s">
        <v>65</v>
      </c>
      <c r="C33" s="37" t="str">
        <f>IF(LEFT(B33,5)="000 8","X",B33)</f>
        <v>000 1 09 06010 02 0000 110</v>
      </c>
      <c r="D33" s="42"/>
      <c r="E33" s="42">
        <v>8178.73</v>
      </c>
      <c r="F33" s="44" t="s">
        <v>833</v>
      </c>
    </row>
    <row r="34" spans="1:6" ht="22.5">
      <c r="A34" s="39" t="s">
        <v>66</v>
      </c>
      <c r="B34" s="40" t="s">
        <v>67</v>
      </c>
      <c r="C34" s="37" t="str">
        <f>IF(LEFT(B34,5)="000 8","X",B34)</f>
        <v>000 1 09 07000 00 0000 110</v>
      </c>
      <c r="D34" s="42">
        <v>15000</v>
      </c>
      <c r="E34" s="42">
        <v>7937.91</v>
      </c>
      <c r="F34" s="43">
        <f t="shared" si="0"/>
        <v>52.919399999999996</v>
      </c>
    </row>
    <row r="35" spans="1:6" ht="45">
      <c r="A35" s="39" t="s">
        <v>68</v>
      </c>
      <c r="B35" s="40" t="s">
        <v>69</v>
      </c>
      <c r="C35" s="37" t="str">
        <f>IF(LEFT(B35,5)="000 8","X",B35)</f>
        <v>000 1 09 07030 00 0000 110</v>
      </c>
      <c r="D35" s="42"/>
      <c r="E35" s="42">
        <v>1375.91</v>
      </c>
      <c r="F35" s="44" t="s">
        <v>833</v>
      </c>
    </row>
    <row r="36" spans="1:6" ht="67.5">
      <c r="A36" s="39" t="s">
        <v>70</v>
      </c>
      <c r="B36" s="40" t="s">
        <v>71</v>
      </c>
      <c r="C36" s="37" t="str">
        <f>IF(LEFT(B36,5)="000 8","X",B36)</f>
        <v>000 1 09 07033 05 0000 110</v>
      </c>
      <c r="D36" s="42"/>
      <c r="E36" s="42">
        <v>1375.91</v>
      </c>
      <c r="F36" s="44" t="s">
        <v>833</v>
      </c>
    </row>
    <row r="37" spans="1:6" ht="12.75">
      <c r="A37" s="39" t="s">
        <v>72</v>
      </c>
      <c r="B37" s="40" t="s">
        <v>73</v>
      </c>
      <c r="C37" s="37" t="str">
        <f>IF(LEFT(B37,5)="000 8","X",B37)</f>
        <v>000 1 09 07050 00 0000 110</v>
      </c>
      <c r="D37" s="42">
        <v>15000</v>
      </c>
      <c r="E37" s="42">
        <v>6562</v>
      </c>
      <c r="F37" s="43">
        <f t="shared" si="0"/>
        <v>43.74666666666667</v>
      </c>
    </row>
    <row r="38" spans="1:6" ht="22.5">
      <c r="A38" s="39" t="s">
        <v>74</v>
      </c>
      <c r="B38" s="40" t="s">
        <v>75</v>
      </c>
      <c r="C38" s="37" t="str">
        <f>IF(LEFT(B38,5)="000 8","X",B38)</f>
        <v>000 1 09 07053 05 0000 110</v>
      </c>
      <c r="D38" s="42">
        <v>15000</v>
      </c>
      <c r="E38" s="42">
        <v>6562</v>
      </c>
      <c r="F38" s="43">
        <f t="shared" si="0"/>
        <v>43.74666666666667</v>
      </c>
    </row>
    <row r="39" spans="1:6" ht="33.75">
      <c r="A39" s="39" t="s">
        <v>76</v>
      </c>
      <c r="B39" s="40" t="s">
        <v>77</v>
      </c>
      <c r="C39" s="37" t="str">
        <f>IF(LEFT(B39,5)="000 8","X",B39)</f>
        <v>000 1 11 00000 00 0000 000</v>
      </c>
      <c r="D39" s="42">
        <v>3740000</v>
      </c>
      <c r="E39" s="42">
        <v>4169994.28</v>
      </c>
      <c r="F39" s="43">
        <f t="shared" si="0"/>
        <v>111.49717326203208</v>
      </c>
    </row>
    <row r="40" spans="1:6" ht="78.75">
      <c r="A40" s="39" t="s">
        <v>78</v>
      </c>
      <c r="B40" s="40" t="s">
        <v>79</v>
      </c>
      <c r="C40" s="37" t="str">
        <f>IF(LEFT(B40,5)="000 8","X",B40)</f>
        <v>000 1 11 05000 00 0000 120</v>
      </c>
      <c r="D40" s="42">
        <v>3740000</v>
      </c>
      <c r="E40" s="42">
        <v>4169994.28</v>
      </c>
      <c r="F40" s="43">
        <f t="shared" si="0"/>
        <v>111.49717326203208</v>
      </c>
    </row>
    <row r="41" spans="1:6" ht="67.5">
      <c r="A41" s="39" t="s">
        <v>80</v>
      </c>
      <c r="B41" s="40" t="s">
        <v>81</v>
      </c>
      <c r="C41" s="37" t="str">
        <f>IF(LEFT(B41,5)="000 8","X",B41)</f>
        <v>000 1 11 05010 00 0000 120</v>
      </c>
      <c r="D41" s="42">
        <v>3310000</v>
      </c>
      <c r="E41" s="42">
        <v>3733255.24</v>
      </c>
      <c r="F41" s="43">
        <f t="shared" si="0"/>
        <v>112.78716737160121</v>
      </c>
    </row>
    <row r="42" spans="1:6" ht="78.75">
      <c r="A42" s="39" t="s">
        <v>82</v>
      </c>
      <c r="B42" s="40" t="s">
        <v>83</v>
      </c>
      <c r="C42" s="37" t="str">
        <f>IF(LEFT(B42,5)="000 8","X",B42)</f>
        <v>000 1 11 05013 10 0000 120</v>
      </c>
      <c r="D42" s="42">
        <v>3310000</v>
      </c>
      <c r="E42" s="42">
        <v>3733255.24</v>
      </c>
      <c r="F42" s="43">
        <f t="shared" si="0"/>
        <v>112.78716737160121</v>
      </c>
    </row>
    <row r="43" spans="1:6" ht="78.75">
      <c r="A43" s="39" t="s">
        <v>84</v>
      </c>
      <c r="B43" s="40" t="s">
        <v>85</v>
      </c>
      <c r="C43" s="37" t="str">
        <f>IF(LEFT(B43,5)="000 8","X",B43)</f>
        <v>000 1 11 05030 00 0000 120</v>
      </c>
      <c r="D43" s="42">
        <v>430000</v>
      </c>
      <c r="E43" s="42">
        <v>436739.04</v>
      </c>
      <c r="F43" s="43">
        <f t="shared" si="0"/>
        <v>101.56721860465116</v>
      </c>
    </row>
    <row r="44" spans="1:6" ht="67.5">
      <c r="A44" s="39" t="s">
        <v>86</v>
      </c>
      <c r="B44" s="40" t="s">
        <v>87</v>
      </c>
      <c r="C44" s="37" t="str">
        <f>IF(LEFT(B44,5)="000 8","X",B44)</f>
        <v>000 1 11 05035 05 0000 120</v>
      </c>
      <c r="D44" s="42">
        <v>430000</v>
      </c>
      <c r="E44" s="42">
        <v>436739.04</v>
      </c>
      <c r="F44" s="43">
        <f t="shared" si="0"/>
        <v>101.56721860465116</v>
      </c>
    </row>
    <row r="45" spans="1:6" ht="22.5">
      <c r="A45" s="39" t="s">
        <v>88</v>
      </c>
      <c r="B45" s="40" t="s">
        <v>89</v>
      </c>
      <c r="C45" s="37" t="str">
        <f>IF(LEFT(B45,5)="000 8","X",B45)</f>
        <v>000 1 12 00000 00 0000 000</v>
      </c>
      <c r="D45" s="42">
        <v>1950000</v>
      </c>
      <c r="E45" s="42">
        <v>1485602.22</v>
      </c>
      <c r="F45" s="43">
        <f t="shared" si="0"/>
        <v>76.18472923076924</v>
      </c>
    </row>
    <row r="46" spans="1:6" ht="22.5">
      <c r="A46" s="39" t="s">
        <v>90</v>
      </c>
      <c r="B46" s="40" t="s">
        <v>91</v>
      </c>
      <c r="C46" s="37" t="str">
        <f>IF(LEFT(B46,5)="000 8","X",B46)</f>
        <v>000 1 12 01000 01 0000 120</v>
      </c>
      <c r="D46" s="42">
        <v>1950000</v>
      </c>
      <c r="E46" s="42">
        <v>1485602.22</v>
      </c>
      <c r="F46" s="43">
        <f t="shared" si="0"/>
        <v>76.18472923076924</v>
      </c>
    </row>
    <row r="47" spans="1:6" ht="33.75">
      <c r="A47" s="39" t="s">
        <v>92</v>
      </c>
      <c r="B47" s="40" t="s">
        <v>93</v>
      </c>
      <c r="C47" s="37" t="str">
        <f>IF(LEFT(B47,5)="000 8","X",B47)</f>
        <v>000 1 12 01010 01 0000 120</v>
      </c>
      <c r="D47" s="42">
        <v>600000</v>
      </c>
      <c r="E47" s="42">
        <v>398262.45</v>
      </c>
      <c r="F47" s="43">
        <f t="shared" si="0"/>
        <v>66.37707499999999</v>
      </c>
    </row>
    <row r="48" spans="1:6" ht="22.5">
      <c r="A48" s="39" t="s">
        <v>94</v>
      </c>
      <c r="B48" s="40" t="s">
        <v>95</v>
      </c>
      <c r="C48" s="37" t="str">
        <f>IF(LEFT(B48,5)="000 8","X",B48)</f>
        <v>000 1 12 01020 01 0000 120</v>
      </c>
      <c r="D48" s="42">
        <v>25000</v>
      </c>
      <c r="E48" s="42">
        <v>25753.45</v>
      </c>
      <c r="F48" s="43">
        <f t="shared" si="0"/>
        <v>103.0138</v>
      </c>
    </row>
    <row r="49" spans="1:6" ht="22.5">
      <c r="A49" s="39" t="s">
        <v>96</v>
      </c>
      <c r="B49" s="40" t="s">
        <v>97</v>
      </c>
      <c r="C49" s="37" t="str">
        <f>IF(LEFT(B49,5)="000 8","X",B49)</f>
        <v>000 1 12 01030 01 0000 120</v>
      </c>
      <c r="D49" s="42">
        <v>320000</v>
      </c>
      <c r="E49" s="42">
        <v>341762.19</v>
      </c>
      <c r="F49" s="43">
        <f t="shared" si="0"/>
        <v>106.800684375</v>
      </c>
    </row>
    <row r="50" spans="1:6" ht="22.5">
      <c r="A50" s="39" t="s">
        <v>98</v>
      </c>
      <c r="B50" s="40" t="s">
        <v>99</v>
      </c>
      <c r="C50" s="37" t="str">
        <f>IF(LEFT(B50,5)="000 8","X",B50)</f>
        <v>000 1 12 01040 01 0000 120</v>
      </c>
      <c r="D50" s="42">
        <v>1000000</v>
      </c>
      <c r="E50" s="42">
        <v>719824.13</v>
      </c>
      <c r="F50" s="43">
        <f t="shared" si="0"/>
        <v>71.982413</v>
      </c>
    </row>
    <row r="51" spans="1:6" ht="22.5">
      <c r="A51" s="39" t="s">
        <v>100</v>
      </c>
      <c r="B51" s="40" t="s">
        <v>101</v>
      </c>
      <c r="C51" s="37" t="str">
        <f>IF(LEFT(B51,5)="000 8","X",B51)</f>
        <v>000 1 12 01050 01 0000 120</v>
      </c>
      <c r="D51" s="42">
        <v>5000</v>
      </c>
      <c r="E51" s="42"/>
      <c r="F51" s="43">
        <f t="shared" si="0"/>
        <v>0</v>
      </c>
    </row>
    <row r="52" spans="1:6" ht="33.75">
      <c r="A52" s="39" t="s">
        <v>102</v>
      </c>
      <c r="B52" s="40" t="s">
        <v>103</v>
      </c>
      <c r="C52" s="37" t="str">
        <f>IF(LEFT(B52,5)="000 8","X",B52)</f>
        <v>000 1 13 00000 00 0000 000</v>
      </c>
      <c r="D52" s="42">
        <v>10875700</v>
      </c>
      <c r="E52" s="42">
        <v>11292408.31</v>
      </c>
      <c r="F52" s="43">
        <f t="shared" si="0"/>
        <v>103.83155392296588</v>
      </c>
    </row>
    <row r="53" spans="1:6" ht="12.75">
      <c r="A53" s="39" t="s">
        <v>104</v>
      </c>
      <c r="B53" s="40" t="s">
        <v>105</v>
      </c>
      <c r="C53" s="37" t="str">
        <f>IF(LEFT(B53,5)="000 8","X",B53)</f>
        <v>000 1 13 01000 00 0000 130</v>
      </c>
      <c r="D53" s="42">
        <v>10875700</v>
      </c>
      <c r="E53" s="42">
        <v>11282328.31</v>
      </c>
      <c r="F53" s="43">
        <f t="shared" si="0"/>
        <v>103.73887023364014</v>
      </c>
    </row>
    <row r="54" spans="1:6" ht="22.5">
      <c r="A54" s="39" t="s">
        <v>106</v>
      </c>
      <c r="B54" s="40" t="s">
        <v>107</v>
      </c>
      <c r="C54" s="37" t="str">
        <f>IF(LEFT(B54,5)="000 8","X",B54)</f>
        <v>000 1 13 01990 00 0000 130</v>
      </c>
      <c r="D54" s="42">
        <v>10875700</v>
      </c>
      <c r="E54" s="42">
        <v>11282328.31</v>
      </c>
      <c r="F54" s="43">
        <f aca="true" t="shared" si="1" ref="F54:F108">E54/D54*100</f>
        <v>103.73887023364014</v>
      </c>
    </row>
    <row r="55" spans="1:6" ht="33.75">
      <c r="A55" s="39" t="s">
        <v>108</v>
      </c>
      <c r="B55" s="40" t="s">
        <v>109</v>
      </c>
      <c r="C55" s="37" t="str">
        <f>IF(LEFT(B55,5)="000 8","X",B55)</f>
        <v>000 1 13 01995 05 0000 130</v>
      </c>
      <c r="D55" s="42">
        <v>10875700</v>
      </c>
      <c r="E55" s="42">
        <v>11282328.31</v>
      </c>
      <c r="F55" s="43">
        <f t="shared" si="1"/>
        <v>103.73887023364014</v>
      </c>
    </row>
    <row r="56" spans="1:6" ht="12.75">
      <c r="A56" s="39" t="s">
        <v>110</v>
      </c>
      <c r="B56" s="40" t="s">
        <v>111</v>
      </c>
      <c r="C56" s="37" t="str">
        <f>IF(LEFT(B56,5)="000 8","X",B56)</f>
        <v>000 1 13 02000 00 0000 130</v>
      </c>
      <c r="D56" s="42"/>
      <c r="E56" s="42">
        <v>10080</v>
      </c>
      <c r="F56" s="44" t="s">
        <v>833</v>
      </c>
    </row>
    <row r="57" spans="1:6" ht="22.5">
      <c r="A57" s="39" t="s">
        <v>112</v>
      </c>
      <c r="B57" s="40" t="s">
        <v>113</v>
      </c>
      <c r="C57" s="37" t="str">
        <f>IF(LEFT(B57,5)="000 8","X",B57)</f>
        <v>000 1 13 02990 00 0000 130</v>
      </c>
      <c r="D57" s="42"/>
      <c r="E57" s="42">
        <v>10080</v>
      </c>
      <c r="F57" s="44" t="s">
        <v>833</v>
      </c>
    </row>
    <row r="58" spans="1:6" ht="22.5">
      <c r="A58" s="39" t="s">
        <v>114</v>
      </c>
      <c r="B58" s="40" t="s">
        <v>115</v>
      </c>
      <c r="C58" s="37" t="str">
        <f>IF(LEFT(B58,5)="000 8","X",B58)</f>
        <v>000 1 13 02995 05 0000 130</v>
      </c>
      <c r="D58" s="42"/>
      <c r="E58" s="42">
        <v>10080</v>
      </c>
      <c r="F58" s="44" t="s">
        <v>833</v>
      </c>
    </row>
    <row r="59" spans="1:6" ht="22.5">
      <c r="A59" s="39" t="s">
        <v>116</v>
      </c>
      <c r="B59" s="40" t="s">
        <v>117</v>
      </c>
      <c r="C59" s="37" t="str">
        <f>IF(LEFT(B59,5)="000 8","X",B59)</f>
        <v>000 1 14 00000 00 0000 000</v>
      </c>
      <c r="D59" s="42">
        <v>956000</v>
      </c>
      <c r="E59" s="42">
        <v>1051316.87</v>
      </c>
      <c r="F59" s="43">
        <f t="shared" si="1"/>
        <v>109.9703838912134</v>
      </c>
    </row>
    <row r="60" spans="1:6" ht="56.25">
      <c r="A60" s="39" t="s">
        <v>118</v>
      </c>
      <c r="B60" s="40" t="s">
        <v>119</v>
      </c>
      <c r="C60" s="37" t="str">
        <f>IF(LEFT(B60,5)="000 8","X",B60)</f>
        <v>000 1 14 06000 00 0000 430</v>
      </c>
      <c r="D60" s="42">
        <v>956000</v>
      </c>
      <c r="E60" s="42">
        <v>1051316.87</v>
      </c>
      <c r="F60" s="43">
        <f t="shared" si="1"/>
        <v>109.9703838912134</v>
      </c>
    </row>
    <row r="61" spans="1:6" ht="33.75">
      <c r="A61" s="39" t="s">
        <v>120</v>
      </c>
      <c r="B61" s="40" t="s">
        <v>121</v>
      </c>
      <c r="C61" s="37" t="str">
        <f>IF(LEFT(B61,5)="000 8","X",B61)</f>
        <v>000 1 14 06010 00 0000 430</v>
      </c>
      <c r="D61" s="42">
        <v>956000</v>
      </c>
      <c r="E61" s="42">
        <v>1051316.87</v>
      </c>
      <c r="F61" s="43">
        <f t="shared" si="1"/>
        <v>109.9703838912134</v>
      </c>
    </row>
    <row r="62" spans="1:6" ht="45">
      <c r="A62" s="39" t="s">
        <v>122</v>
      </c>
      <c r="B62" s="40" t="s">
        <v>123</v>
      </c>
      <c r="C62" s="37" t="str">
        <f>IF(LEFT(B62,5)="000 8","X",B62)</f>
        <v>000 1 14 06013 10 0000 430</v>
      </c>
      <c r="D62" s="42">
        <v>956000</v>
      </c>
      <c r="E62" s="42">
        <v>1051316.87</v>
      </c>
      <c r="F62" s="43">
        <f t="shared" si="1"/>
        <v>109.9703838912134</v>
      </c>
    </row>
    <row r="63" spans="1:6" ht="12.75">
      <c r="A63" s="39" t="s">
        <v>124</v>
      </c>
      <c r="B63" s="40" t="s">
        <v>125</v>
      </c>
      <c r="C63" s="37" t="str">
        <f>IF(LEFT(B63,5)="000 8","X",B63)</f>
        <v>000 1 16 00000 00 0000 000</v>
      </c>
      <c r="D63" s="42">
        <v>330000</v>
      </c>
      <c r="E63" s="42">
        <v>390131.46</v>
      </c>
      <c r="F63" s="43">
        <f t="shared" si="1"/>
        <v>118.22165454545454</v>
      </c>
    </row>
    <row r="64" spans="1:6" ht="22.5">
      <c r="A64" s="39" t="s">
        <v>126</v>
      </c>
      <c r="B64" s="40" t="s">
        <v>127</v>
      </c>
      <c r="C64" s="37" t="str">
        <f>IF(LEFT(B64,5)="000 8","X",B64)</f>
        <v>000 1 16 03000 00 0000 140</v>
      </c>
      <c r="D64" s="42">
        <v>20000</v>
      </c>
      <c r="E64" s="42">
        <v>-850</v>
      </c>
      <c r="F64" s="43">
        <f t="shared" si="1"/>
        <v>-4.25</v>
      </c>
    </row>
    <row r="65" spans="1:6" ht="123.75">
      <c r="A65" s="39" t="s">
        <v>128</v>
      </c>
      <c r="B65" s="40" t="s">
        <v>129</v>
      </c>
      <c r="C65" s="37" t="str">
        <f>IF(LEFT(B65,5)="000 8","X",B65)</f>
        <v>000 1 16 03010 01 0000 140</v>
      </c>
      <c r="D65" s="42">
        <v>10000</v>
      </c>
      <c r="E65" s="42">
        <v>150</v>
      </c>
      <c r="F65" s="43">
        <f t="shared" si="1"/>
        <v>1.5</v>
      </c>
    </row>
    <row r="66" spans="1:6" ht="56.25">
      <c r="A66" s="39" t="s">
        <v>130</v>
      </c>
      <c r="B66" s="40" t="s">
        <v>131</v>
      </c>
      <c r="C66" s="37" t="str">
        <f>IF(LEFT(B66,5)="000 8","X",B66)</f>
        <v>000 1 16 03030 01 0000 140</v>
      </c>
      <c r="D66" s="42">
        <v>10000</v>
      </c>
      <c r="E66" s="42">
        <v>-1000</v>
      </c>
      <c r="F66" s="43">
        <f t="shared" si="1"/>
        <v>-10</v>
      </c>
    </row>
    <row r="67" spans="1:6" ht="56.25">
      <c r="A67" s="39" t="s">
        <v>132</v>
      </c>
      <c r="B67" s="40" t="s">
        <v>133</v>
      </c>
      <c r="C67" s="37" t="str">
        <f>IF(LEFT(B67,5)="000 8","X",B67)</f>
        <v>000 1 16 08000 01 0000 140</v>
      </c>
      <c r="D67" s="42"/>
      <c r="E67" s="42">
        <v>71500</v>
      </c>
      <c r="F67" s="44" t="s">
        <v>833</v>
      </c>
    </row>
    <row r="68" spans="1:6" ht="56.25">
      <c r="A68" s="39" t="s">
        <v>134</v>
      </c>
      <c r="B68" s="40" t="s">
        <v>135</v>
      </c>
      <c r="C68" s="37" t="str">
        <f>IF(LEFT(B68,5)="000 8","X",B68)</f>
        <v>000 1 16 08010 01 0000 140</v>
      </c>
      <c r="D68" s="42"/>
      <c r="E68" s="42">
        <v>71500</v>
      </c>
      <c r="F68" s="44" t="s">
        <v>833</v>
      </c>
    </row>
    <row r="69" spans="1:6" ht="90">
      <c r="A69" s="39" t="s">
        <v>136</v>
      </c>
      <c r="B69" s="40" t="s">
        <v>137</v>
      </c>
      <c r="C69" s="37" t="str">
        <f>IF(LEFT(B69,5)="000 8","X",B69)</f>
        <v>000 1 16 25000 00 0000 140</v>
      </c>
      <c r="D69" s="42">
        <v>25000</v>
      </c>
      <c r="E69" s="42">
        <v>136595.06</v>
      </c>
      <c r="F69" s="43">
        <f t="shared" si="1"/>
        <v>546.38024</v>
      </c>
    </row>
    <row r="70" spans="1:6" ht="33.75">
      <c r="A70" s="39" t="s">
        <v>138</v>
      </c>
      <c r="B70" s="40" t="s">
        <v>139</v>
      </c>
      <c r="C70" s="37" t="str">
        <f>IF(LEFT(B70,5)="000 8","X",B70)</f>
        <v>000 1 16 25050 01 0000 140</v>
      </c>
      <c r="D70" s="42"/>
      <c r="E70" s="42">
        <v>95.06</v>
      </c>
      <c r="F70" s="44" t="s">
        <v>833</v>
      </c>
    </row>
    <row r="71" spans="1:6" ht="22.5">
      <c r="A71" s="39" t="s">
        <v>140</v>
      </c>
      <c r="B71" s="40" t="s">
        <v>141</v>
      </c>
      <c r="C71" s="37" t="str">
        <f>IF(LEFT(B71,5)="000 8","X",B71)</f>
        <v>000 1 16 25060 01 0000 140</v>
      </c>
      <c r="D71" s="42">
        <v>25000</v>
      </c>
      <c r="E71" s="42">
        <v>136500</v>
      </c>
      <c r="F71" s="43">
        <f t="shared" si="1"/>
        <v>546</v>
      </c>
    </row>
    <row r="72" spans="1:6" ht="56.25">
      <c r="A72" s="39" t="s">
        <v>142</v>
      </c>
      <c r="B72" s="40" t="s">
        <v>143</v>
      </c>
      <c r="C72" s="37" t="str">
        <f>IF(LEFT(B72,5)="000 8","X",B72)</f>
        <v>000 1 16 28000 01 0000 140</v>
      </c>
      <c r="D72" s="42">
        <v>20000</v>
      </c>
      <c r="E72" s="42">
        <v>1000</v>
      </c>
      <c r="F72" s="43">
        <f t="shared" si="1"/>
        <v>5</v>
      </c>
    </row>
    <row r="73" spans="1:6" ht="22.5">
      <c r="A73" s="39" t="s">
        <v>144</v>
      </c>
      <c r="B73" s="40" t="s">
        <v>145</v>
      </c>
      <c r="C73" s="37" t="str">
        <f>IF(LEFT(B73,5)="000 8","X",B73)</f>
        <v>000 1 16 30000 01 0000 140</v>
      </c>
      <c r="D73" s="42"/>
      <c r="E73" s="42">
        <v>20000</v>
      </c>
      <c r="F73" s="44" t="s">
        <v>833</v>
      </c>
    </row>
    <row r="74" spans="1:6" ht="22.5">
      <c r="A74" s="39" t="s">
        <v>146</v>
      </c>
      <c r="B74" s="40" t="s">
        <v>147</v>
      </c>
      <c r="C74" s="37" t="str">
        <f>IF(LEFT(B74,5)="000 8","X",B74)</f>
        <v>000 1 16 30030 01 0000 140</v>
      </c>
      <c r="D74" s="42"/>
      <c r="E74" s="42">
        <v>20000</v>
      </c>
      <c r="F74" s="44" t="s">
        <v>833</v>
      </c>
    </row>
    <row r="75" spans="1:6" ht="22.5">
      <c r="A75" s="39" t="s">
        <v>148</v>
      </c>
      <c r="B75" s="40" t="s">
        <v>149</v>
      </c>
      <c r="C75" s="37" t="str">
        <f>IF(LEFT(B75,5)="000 8","X",B75)</f>
        <v>000 1 16 90000 00 0000 140</v>
      </c>
      <c r="D75" s="42">
        <v>265000</v>
      </c>
      <c r="E75" s="42">
        <v>161886.4</v>
      </c>
      <c r="F75" s="43">
        <f t="shared" si="1"/>
        <v>61.08920754716981</v>
      </c>
    </row>
    <row r="76" spans="1:6" ht="45">
      <c r="A76" s="39" t="s">
        <v>150</v>
      </c>
      <c r="B76" s="40" t="s">
        <v>151</v>
      </c>
      <c r="C76" s="37" t="str">
        <f>IF(LEFT(B76,5)="000 8","X",B76)</f>
        <v>000 1 16 90050 05 0000 140</v>
      </c>
      <c r="D76" s="42">
        <v>265000</v>
      </c>
      <c r="E76" s="42">
        <v>161886.4</v>
      </c>
      <c r="F76" s="43">
        <f t="shared" si="1"/>
        <v>61.08920754716981</v>
      </c>
    </row>
    <row r="77" spans="1:6" ht="12.75">
      <c r="A77" s="39" t="s">
        <v>152</v>
      </c>
      <c r="B77" s="40" t="s">
        <v>153</v>
      </c>
      <c r="C77" s="37" t="str">
        <f>IF(LEFT(B77,5)="000 8","X",B77)</f>
        <v>000 1 17 00000 00 0000 000</v>
      </c>
      <c r="D77" s="42">
        <v>2992800</v>
      </c>
      <c r="E77" s="42">
        <v>3075445.69</v>
      </c>
      <c r="F77" s="43">
        <f t="shared" si="1"/>
        <v>102.76148389468057</v>
      </c>
    </row>
    <row r="78" spans="1:6" ht="12.75">
      <c r="A78" s="39" t="s">
        <v>154</v>
      </c>
      <c r="B78" s="40" t="s">
        <v>155</v>
      </c>
      <c r="C78" s="37" t="str">
        <f>IF(LEFT(B78,5)="000 8","X",B78)</f>
        <v>000 1 17 01000 00 0000 180</v>
      </c>
      <c r="D78" s="42"/>
      <c r="E78" s="42">
        <v>105031.69</v>
      </c>
      <c r="F78" s="44" t="s">
        <v>833</v>
      </c>
    </row>
    <row r="79" spans="1:6" ht="22.5">
      <c r="A79" s="39" t="s">
        <v>156</v>
      </c>
      <c r="B79" s="40" t="s">
        <v>157</v>
      </c>
      <c r="C79" s="37" t="str">
        <f>IF(LEFT(B79,5)="000 8","X",B79)</f>
        <v>000 1 17 01050 05 0000 180</v>
      </c>
      <c r="D79" s="42"/>
      <c r="E79" s="42">
        <v>105031.69</v>
      </c>
      <c r="F79" s="44" t="s">
        <v>833</v>
      </c>
    </row>
    <row r="80" spans="1:6" ht="12.75">
      <c r="A80" s="39" t="s">
        <v>158</v>
      </c>
      <c r="B80" s="40" t="s">
        <v>159</v>
      </c>
      <c r="C80" s="37" t="str">
        <f>IF(LEFT(B80,5)="000 8","X",B80)</f>
        <v>000 1 17 05000 00 0000 180</v>
      </c>
      <c r="D80" s="42">
        <v>2992800</v>
      </c>
      <c r="E80" s="42">
        <v>2970414</v>
      </c>
      <c r="F80" s="43">
        <f t="shared" si="1"/>
        <v>99.2520048115477</v>
      </c>
    </row>
    <row r="81" spans="1:6" ht="22.5">
      <c r="A81" s="39" t="s">
        <v>160</v>
      </c>
      <c r="B81" s="40" t="s">
        <v>161</v>
      </c>
      <c r="C81" s="37" t="str">
        <f>IF(LEFT(B81,5)="000 8","X",B81)</f>
        <v>000 1 17 05050 05 0000 180</v>
      </c>
      <c r="D81" s="42">
        <v>2992800</v>
      </c>
      <c r="E81" s="42">
        <v>2970414</v>
      </c>
      <c r="F81" s="43">
        <f t="shared" si="1"/>
        <v>99.2520048115477</v>
      </c>
    </row>
    <row r="82" spans="1:6" ht="12.75">
      <c r="A82" s="39" t="s">
        <v>162</v>
      </c>
      <c r="B82" s="40" t="s">
        <v>163</v>
      </c>
      <c r="C82" s="37" t="str">
        <f>IF(LEFT(B82,5)="000 8","X",B82)</f>
        <v>000 2 00 00000 00 0000 000</v>
      </c>
      <c r="D82" s="42">
        <v>366807848.87</v>
      </c>
      <c r="E82" s="42">
        <v>295839689.31</v>
      </c>
      <c r="F82" s="43">
        <f t="shared" si="1"/>
        <v>80.65249700118828</v>
      </c>
    </row>
    <row r="83" spans="1:6" ht="33.75">
      <c r="A83" s="39" t="s">
        <v>164</v>
      </c>
      <c r="B83" s="40" t="s">
        <v>165</v>
      </c>
      <c r="C83" s="37" t="str">
        <f>IF(LEFT(B83,5)="000 8","X",B83)</f>
        <v>000 2 02 00000 00 0000 000</v>
      </c>
      <c r="D83" s="42">
        <v>367245631.72</v>
      </c>
      <c r="E83" s="42">
        <v>296395545.52</v>
      </c>
      <c r="F83" s="43">
        <f t="shared" si="1"/>
        <v>80.70771165658999</v>
      </c>
    </row>
    <row r="84" spans="1:6" ht="22.5">
      <c r="A84" s="39" t="s">
        <v>166</v>
      </c>
      <c r="B84" s="40" t="s">
        <v>167</v>
      </c>
      <c r="C84" s="37" t="str">
        <f>IF(LEFT(B84,5)="000 8","X",B84)</f>
        <v>000 2 02 01000 00 0000 151</v>
      </c>
      <c r="D84" s="42">
        <v>81411700</v>
      </c>
      <c r="E84" s="42">
        <v>67135000</v>
      </c>
      <c r="F84" s="43">
        <f t="shared" si="1"/>
        <v>82.46357710255405</v>
      </c>
    </row>
    <row r="85" spans="1:6" ht="22.5">
      <c r="A85" s="39" t="s">
        <v>168</v>
      </c>
      <c r="B85" s="40" t="s">
        <v>169</v>
      </c>
      <c r="C85" s="37" t="str">
        <f>IF(LEFT(B85,5)="000 8","X",B85)</f>
        <v>000 2 02 01001 00 0000 151</v>
      </c>
      <c r="D85" s="42">
        <v>81411700</v>
      </c>
      <c r="E85" s="42">
        <v>67135000</v>
      </c>
      <c r="F85" s="43">
        <f t="shared" si="1"/>
        <v>82.46357710255405</v>
      </c>
    </row>
    <row r="86" spans="1:6" ht="22.5">
      <c r="A86" s="39" t="s">
        <v>170</v>
      </c>
      <c r="B86" s="40" t="s">
        <v>171</v>
      </c>
      <c r="C86" s="37" t="str">
        <f>IF(LEFT(B86,5)="000 8","X",B86)</f>
        <v>000 2 02 01001 05 0000 151</v>
      </c>
      <c r="D86" s="42">
        <v>81411700</v>
      </c>
      <c r="E86" s="42">
        <v>67135000</v>
      </c>
      <c r="F86" s="43">
        <f t="shared" si="1"/>
        <v>82.46357710255405</v>
      </c>
    </row>
    <row r="87" spans="1:6" ht="33.75">
      <c r="A87" s="39" t="s">
        <v>172</v>
      </c>
      <c r="B87" s="40" t="s">
        <v>173</v>
      </c>
      <c r="C87" s="37" t="str">
        <f>IF(LEFT(B87,5)="000 8","X",B87)</f>
        <v>000 2 02 02000 00 0000 151</v>
      </c>
      <c r="D87" s="42">
        <v>93785644.72</v>
      </c>
      <c r="E87" s="42">
        <v>65035870.59</v>
      </c>
      <c r="F87" s="43">
        <f t="shared" si="1"/>
        <v>69.34522952224367</v>
      </c>
    </row>
    <row r="88" spans="1:6" ht="22.5">
      <c r="A88" s="39" t="s">
        <v>174</v>
      </c>
      <c r="B88" s="40" t="s">
        <v>175</v>
      </c>
      <c r="C88" s="37" t="str">
        <f>IF(LEFT(B88,5)="000 8","X",B88)</f>
        <v>000 2 02 02008 00 0000 151</v>
      </c>
      <c r="D88" s="42">
        <v>206529.75</v>
      </c>
      <c r="E88" s="42"/>
      <c r="F88" s="43">
        <f t="shared" si="1"/>
        <v>0</v>
      </c>
    </row>
    <row r="89" spans="1:6" ht="22.5">
      <c r="A89" s="39" t="s">
        <v>176</v>
      </c>
      <c r="B89" s="40" t="s">
        <v>177</v>
      </c>
      <c r="C89" s="37" t="str">
        <f>IF(LEFT(B89,5)="000 8","X",B89)</f>
        <v>000 2 02 02008 05 0000 151</v>
      </c>
      <c r="D89" s="42">
        <v>206529.75</v>
      </c>
      <c r="E89" s="42"/>
      <c r="F89" s="43">
        <f t="shared" si="1"/>
        <v>0</v>
      </c>
    </row>
    <row r="90" spans="1:6" ht="45">
      <c r="A90" s="39" t="s">
        <v>178</v>
      </c>
      <c r="B90" s="40" t="s">
        <v>179</v>
      </c>
      <c r="C90" s="37" t="str">
        <f>IF(LEFT(B90,5)="000 8","X",B90)</f>
        <v>000 2 02 02009 00 0000 151</v>
      </c>
      <c r="D90" s="42">
        <v>2500000</v>
      </c>
      <c r="E90" s="42"/>
      <c r="F90" s="43">
        <f t="shared" si="1"/>
        <v>0</v>
      </c>
    </row>
    <row r="91" spans="1:6" ht="45">
      <c r="A91" s="39" t="s">
        <v>180</v>
      </c>
      <c r="B91" s="40" t="s">
        <v>181</v>
      </c>
      <c r="C91" s="37" t="str">
        <f>IF(LEFT(B91,5)="000 8","X",B91)</f>
        <v>000 2 02 02009 05 0000 151</v>
      </c>
      <c r="D91" s="42">
        <v>2500000</v>
      </c>
      <c r="E91" s="42"/>
      <c r="F91" s="43">
        <f t="shared" si="1"/>
        <v>0</v>
      </c>
    </row>
    <row r="92" spans="1:6" ht="56.25">
      <c r="A92" s="39" t="s">
        <v>182</v>
      </c>
      <c r="B92" s="40" t="s">
        <v>183</v>
      </c>
      <c r="C92" s="37" t="str">
        <f>IF(LEFT(B92,5)="000 8","X",B92)</f>
        <v>000 2 02 02041 00 0000 151</v>
      </c>
      <c r="D92" s="42">
        <v>13632700</v>
      </c>
      <c r="E92" s="42">
        <v>6791840.85</v>
      </c>
      <c r="F92" s="43">
        <f t="shared" si="1"/>
        <v>49.820217931884365</v>
      </c>
    </row>
    <row r="93" spans="1:6" ht="67.5">
      <c r="A93" s="39" t="s">
        <v>184</v>
      </c>
      <c r="B93" s="40" t="s">
        <v>185</v>
      </c>
      <c r="C93" s="37" t="str">
        <f>IF(LEFT(B93,5)="000 8","X",B93)</f>
        <v>000 2 02 02041 05 0000 151</v>
      </c>
      <c r="D93" s="42">
        <v>13632700</v>
      </c>
      <c r="E93" s="42">
        <v>6791840.85</v>
      </c>
      <c r="F93" s="43">
        <f t="shared" si="1"/>
        <v>49.820217931884365</v>
      </c>
    </row>
    <row r="94" spans="1:6" ht="22.5">
      <c r="A94" s="39" t="s">
        <v>186</v>
      </c>
      <c r="B94" s="40" t="s">
        <v>187</v>
      </c>
      <c r="C94" s="37" t="str">
        <f>IF(LEFT(B94,5)="000 8","X",B94)</f>
        <v>000 2 02 02051 00 0000 151</v>
      </c>
      <c r="D94" s="42">
        <v>963845</v>
      </c>
      <c r="E94" s="42"/>
      <c r="F94" s="43">
        <f t="shared" si="1"/>
        <v>0</v>
      </c>
    </row>
    <row r="95" spans="1:6" ht="22.5">
      <c r="A95" s="39" t="s">
        <v>188</v>
      </c>
      <c r="B95" s="40" t="s">
        <v>189</v>
      </c>
      <c r="C95" s="37" t="str">
        <f>IF(LEFT(B95,5)="000 8","X",B95)</f>
        <v>000 2 02 02051 05 0000 151</v>
      </c>
      <c r="D95" s="42">
        <v>963845</v>
      </c>
      <c r="E95" s="42"/>
      <c r="F95" s="43">
        <f t="shared" si="1"/>
        <v>0</v>
      </c>
    </row>
    <row r="96" spans="1:6" ht="56.25">
      <c r="A96" s="39" t="s">
        <v>190</v>
      </c>
      <c r="B96" s="40" t="s">
        <v>191</v>
      </c>
      <c r="C96" s="37" t="str">
        <f>IF(LEFT(B96,5)="000 8","X",B96)</f>
        <v>000 2 02 02077 00 0000 151</v>
      </c>
      <c r="D96" s="42">
        <v>2949000</v>
      </c>
      <c r="E96" s="42">
        <v>2949000</v>
      </c>
      <c r="F96" s="43">
        <f t="shared" si="1"/>
        <v>100</v>
      </c>
    </row>
    <row r="97" spans="1:6" ht="45">
      <c r="A97" s="39" t="s">
        <v>192</v>
      </c>
      <c r="B97" s="40" t="s">
        <v>193</v>
      </c>
      <c r="C97" s="37" t="str">
        <f>IF(LEFT(B97,5)="000 8","X",B97)</f>
        <v>000 2 02 02077 05 0000 151</v>
      </c>
      <c r="D97" s="42">
        <v>2949000</v>
      </c>
      <c r="E97" s="42">
        <v>2949000</v>
      </c>
      <c r="F97" s="43">
        <f t="shared" si="1"/>
        <v>100</v>
      </c>
    </row>
    <row r="98" spans="1:6" ht="45">
      <c r="A98" s="39" t="s">
        <v>194</v>
      </c>
      <c r="B98" s="40" t="s">
        <v>195</v>
      </c>
      <c r="C98" s="37" t="str">
        <f>IF(LEFT(B98,5)="000 8","X",B98)</f>
        <v>000 2 02 02085 00 0000 151</v>
      </c>
      <c r="D98" s="42">
        <v>5898899</v>
      </c>
      <c r="E98" s="42">
        <v>5923583</v>
      </c>
      <c r="F98" s="43">
        <f t="shared" si="1"/>
        <v>100.4184509685621</v>
      </c>
    </row>
    <row r="99" spans="1:6" ht="45">
      <c r="A99" s="39" t="s">
        <v>196</v>
      </c>
      <c r="B99" s="40" t="s">
        <v>197</v>
      </c>
      <c r="C99" s="37" t="str">
        <f>IF(LEFT(B99,5)="000 8","X",B99)</f>
        <v>000 2 02 02085 05 0000 151</v>
      </c>
      <c r="D99" s="42">
        <v>5898899</v>
      </c>
      <c r="E99" s="42">
        <v>5923583</v>
      </c>
      <c r="F99" s="43">
        <f t="shared" si="1"/>
        <v>100.4184509685621</v>
      </c>
    </row>
    <row r="100" spans="1:6" ht="22.5">
      <c r="A100" s="39" t="s">
        <v>198</v>
      </c>
      <c r="B100" s="40" t="s">
        <v>199</v>
      </c>
      <c r="C100" s="37" t="str">
        <f>IF(LEFT(B100,5)="000 8","X",B100)</f>
        <v>000 2 02 02204 00 0000 151</v>
      </c>
      <c r="D100" s="42">
        <v>8750000</v>
      </c>
      <c r="E100" s="42">
        <v>2344116.51</v>
      </c>
      <c r="F100" s="43">
        <f t="shared" si="1"/>
        <v>26.78990297142857</v>
      </c>
    </row>
    <row r="101" spans="1:6" ht="33.75">
      <c r="A101" s="39" t="s">
        <v>200</v>
      </c>
      <c r="B101" s="40" t="s">
        <v>201</v>
      </c>
      <c r="C101" s="37" t="str">
        <f>IF(LEFT(B101,5)="000 8","X",B101)</f>
        <v>000 2 02 02204 05 0000 151</v>
      </c>
      <c r="D101" s="42">
        <v>8750000</v>
      </c>
      <c r="E101" s="42">
        <v>2344116.51</v>
      </c>
      <c r="F101" s="43">
        <f t="shared" si="1"/>
        <v>26.78990297142857</v>
      </c>
    </row>
    <row r="102" spans="1:6" ht="12.75">
      <c r="A102" s="39" t="s">
        <v>202</v>
      </c>
      <c r="B102" s="40" t="s">
        <v>203</v>
      </c>
      <c r="C102" s="37" t="str">
        <f>IF(LEFT(B102,5)="000 8","X",B102)</f>
        <v>000 2 02 02999 00 0000 151</v>
      </c>
      <c r="D102" s="42">
        <v>58884670.97</v>
      </c>
      <c r="E102" s="42">
        <v>47027330.23</v>
      </c>
      <c r="F102" s="43">
        <f t="shared" si="1"/>
        <v>79.86345080192268</v>
      </c>
    </row>
    <row r="103" spans="1:6" ht="22.5">
      <c r="A103" s="39" t="s">
        <v>204</v>
      </c>
      <c r="B103" s="40" t="s">
        <v>205</v>
      </c>
      <c r="C103" s="37" t="str">
        <f>IF(LEFT(B103,5)="000 8","X",B103)</f>
        <v>000 2 02 02999 05 0000 151</v>
      </c>
      <c r="D103" s="42">
        <v>58884670.97</v>
      </c>
      <c r="E103" s="42">
        <v>47027330.23</v>
      </c>
      <c r="F103" s="43">
        <f t="shared" si="1"/>
        <v>79.86345080192268</v>
      </c>
    </row>
    <row r="104" spans="1:6" ht="22.5">
      <c r="A104" s="39" t="s">
        <v>206</v>
      </c>
      <c r="B104" s="40" t="s">
        <v>207</v>
      </c>
      <c r="C104" s="37" t="str">
        <f>IF(LEFT(B104,5)="000 8","X",B104)</f>
        <v>000 2 02 03000 00 0000 151</v>
      </c>
      <c r="D104" s="42">
        <v>191252687</v>
      </c>
      <c r="E104" s="42">
        <v>163667274.93</v>
      </c>
      <c r="F104" s="43">
        <f t="shared" si="1"/>
        <v>85.57645777285211</v>
      </c>
    </row>
    <row r="105" spans="1:6" ht="22.5">
      <c r="A105" s="39" t="s">
        <v>208</v>
      </c>
      <c r="B105" s="40" t="s">
        <v>209</v>
      </c>
      <c r="C105" s="37" t="str">
        <f>IF(LEFT(B105,5)="000 8","X",B105)</f>
        <v>000 2 02 03003 00 0000 151</v>
      </c>
      <c r="D105" s="42">
        <v>872100</v>
      </c>
      <c r="E105" s="42">
        <v>872100</v>
      </c>
      <c r="F105" s="43">
        <f t="shared" si="1"/>
        <v>100</v>
      </c>
    </row>
    <row r="106" spans="1:6" ht="33.75">
      <c r="A106" s="39" t="s">
        <v>210</v>
      </c>
      <c r="B106" s="40" t="s">
        <v>211</v>
      </c>
      <c r="C106" s="37" t="str">
        <f>IF(LEFT(B106,5)="000 8","X",B106)</f>
        <v>000 2 02 03003 05 0000 151</v>
      </c>
      <c r="D106" s="42">
        <v>872100</v>
      </c>
      <c r="E106" s="42">
        <v>872100</v>
      </c>
      <c r="F106" s="43">
        <f t="shared" si="1"/>
        <v>100</v>
      </c>
    </row>
    <row r="107" spans="1:6" ht="33.75">
      <c r="A107" s="39" t="s">
        <v>212</v>
      </c>
      <c r="B107" s="40" t="s">
        <v>213</v>
      </c>
      <c r="C107" s="37" t="str">
        <f>IF(LEFT(B107,5)="000 8","X",B107)</f>
        <v>000 2 02 03015 00 0000 151</v>
      </c>
      <c r="D107" s="42">
        <v>1197900</v>
      </c>
      <c r="E107" s="42">
        <v>1197900</v>
      </c>
      <c r="F107" s="43">
        <f t="shared" si="1"/>
        <v>100</v>
      </c>
    </row>
    <row r="108" spans="1:6" ht="45">
      <c r="A108" s="39" t="s">
        <v>214</v>
      </c>
      <c r="B108" s="40" t="s">
        <v>215</v>
      </c>
      <c r="C108" s="37" t="str">
        <f>IF(LEFT(B108,5)="000 8","X",B108)</f>
        <v>000 2 02 03015 05 0000 151</v>
      </c>
      <c r="D108" s="42">
        <v>1197900</v>
      </c>
      <c r="E108" s="42">
        <v>1197900</v>
      </c>
      <c r="F108" s="43">
        <f t="shared" si="1"/>
        <v>100</v>
      </c>
    </row>
    <row r="109" spans="1:6" ht="33.75">
      <c r="A109" s="39" t="s">
        <v>216</v>
      </c>
      <c r="B109" s="40" t="s">
        <v>217</v>
      </c>
      <c r="C109" s="37" t="str">
        <f>IF(LEFT(B109,5)="000 8","X",B109)</f>
        <v>000 2 02 03021 00 0000 151</v>
      </c>
      <c r="D109" s="42">
        <v>2662000</v>
      </c>
      <c r="E109" s="42">
        <v>2018920</v>
      </c>
      <c r="F109" s="43">
        <f aca="true" t="shared" si="2" ref="F109:F136">E109/D109*100</f>
        <v>75.84222389181066</v>
      </c>
    </row>
    <row r="110" spans="1:6" ht="33.75">
      <c r="A110" s="39" t="s">
        <v>218</v>
      </c>
      <c r="B110" s="40" t="s">
        <v>219</v>
      </c>
      <c r="C110" s="37" t="str">
        <f>IF(LEFT(B110,5)="000 8","X",B110)</f>
        <v>000 2 02 03021 05 0000 151</v>
      </c>
      <c r="D110" s="42">
        <v>2662000</v>
      </c>
      <c r="E110" s="42">
        <v>2018920</v>
      </c>
      <c r="F110" s="43">
        <f t="shared" si="2"/>
        <v>75.84222389181066</v>
      </c>
    </row>
    <row r="111" spans="1:6" ht="33.75">
      <c r="A111" s="39" t="s">
        <v>220</v>
      </c>
      <c r="B111" s="40" t="s">
        <v>221</v>
      </c>
      <c r="C111" s="37" t="str">
        <f>IF(LEFT(B111,5)="000 8","X",B111)</f>
        <v>000 2 02 03024 00 0000 151</v>
      </c>
      <c r="D111" s="42">
        <v>107285950</v>
      </c>
      <c r="E111" s="42">
        <v>109932717.93</v>
      </c>
      <c r="F111" s="43">
        <f t="shared" si="2"/>
        <v>102.46702194462556</v>
      </c>
    </row>
    <row r="112" spans="1:6" ht="33.75">
      <c r="A112" s="39" t="s">
        <v>222</v>
      </c>
      <c r="B112" s="40" t="s">
        <v>223</v>
      </c>
      <c r="C112" s="37" t="str">
        <f>IF(LEFT(B112,5)="000 8","X",B112)</f>
        <v>000 2 02 03024 05 0000 151</v>
      </c>
      <c r="D112" s="42">
        <v>107285950</v>
      </c>
      <c r="E112" s="42">
        <v>109932717.93</v>
      </c>
      <c r="F112" s="43">
        <f t="shared" si="2"/>
        <v>102.46702194462556</v>
      </c>
    </row>
    <row r="113" spans="1:6" ht="56.25">
      <c r="A113" s="39" t="s">
        <v>224</v>
      </c>
      <c r="B113" s="40" t="s">
        <v>225</v>
      </c>
      <c r="C113" s="37" t="str">
        <f>IF(LEFT(B113,5)="000 8","X",B113)</f>
        <v>000 2 02 03027 00 0000 151</v>
      </c>
      <c r="D113" s="42">
        <v>15899637</v>
      </c>
      <c r="E113" s="42">
        <v>15304637</v>
      </c>
      <c r="F113" s="43">
        <f t="shared" si="2"/>
        <v>96.2577761995447</v>
      </c>
    </row>
    <row r="114" spans="1:6" ht="45">
      <c r="A114" s="39" t="s">
        <v>226</v>
      </c>
      <c r="B114" s="40" t="s">
        <v>227</v>
      </c>
      <c r="C114" s="37" t="str">
        <f>IF(LEFT(B114,5)="000 8","X",B114)</f>
        <v>000 2 02 03027 05 0000 151</v>
      </c>
      <c r="D114" s="42">
        <v>15899637</v>
      </c>
      <c r="E114" s="42">
        <v>15304637</v>
      </c>
      <c r="F114" s="43">
        <f t="shared" si="2"/>
        <v>96.2577761995447</v>
      </c>
    </row>
    <row r="115" spans="1:6" ht="78.75">
      <c r="A115" s="39" t="s">
        <v>228</v>
      </c>
      <c r="B115" s="40" t="s">
        <v>229</v>
      </c>
      <c r="C115" s="37" t="str">
        <f>IF(LEFT(B115,5)="000 8","X",B115)</f>
        <v>000 2 02 03029 00 0000 151</v>
      </c>
      <c r="D115" s="42">
        <v>3317600</v>
      </c>
      <c r="E115" s="42">
        <v>3317600</v>
      </c>
      <c r="F115" s="43">
        <f t="shared" si="2"/>
        <v>100</v>
      </c>
    </row>
    <row r="116" spans="1:6" ht="67.5">
      <c r="A116" s="39" t="s">
        <v>230</v>
      </c>
      <c r="B116" s="40" t="s">
        <v>231</v>
      </c>
      <c r="C116" s="37" t="str">
        <f>IF(LEFT(B116,5)="000 8","X",B116)</f>
        <v>000 2 02 03029 05 0000 151</v>
      </c>
      <c r="D116" s="42">
        <v>3317600</v>
      </c>
      <c r="E116" s="42">
        <v>3317600</v>
      </c>
      <c r="F116" s="43">
        <f t="shared" si="2"/>
        <v>100</v>
      </c>
    </row>
    <row r="117" spans="1:6" ht="22.5">
      <c r="A117" s="39" t="s">
        <v>232</v>
      </c>
      <c r="B117" s="40" t="s">
        <v>233</v>
      </c>
      <c r="C117" s="37" t="str">
        <f>IF(LEFT(B117,5)="000 8","X",B117)</f>
        <v>000 2 02 03078 00 0000 151</v>
      </c>
      <c r="D117" s="42">
        <v>12859700</v>
      </c>
      <c r="E117" s="42">
        <v>10216800</v>
      </c>
      <c r="F117" s="43">
        <f t="shared" si="2"/>
        <v>79.44819863604906</v>
      </c>
    </row>
    <row r="118" spans="1:6" ht="33.75">
      <c r="A118" s="39" t="s">
        <v>234</v>
      </c>
      <c r="B118" s="40" t="s">
        <v>235</v>
      </c>
      <c r="C118" s="37" t="str">
        <f>IF(LEFT(B118,5)="000 8","X",B118)</f>
        <v>000 2 02 03078 05 0000 151</v>
      </c>
      <c r="D118" s="42">
        <v>12859700</v>
      </c>
      <c r="E118" s="42">
        <v>10216800</v>
      </c>
      <c r="F118" s="43">
        <f t="shared" si="2"/>
        <v>79.44819863604906</v>
      </c>
    </row>
    <row r="119" spans="1:6" ht="12.75">
      <c r="A119" s="39" t="s">
        <v>236</v>
      </c>
      <c r="B119" s="40" t="s">
        <v>237</v>
      </c>
      <c r="C119" s="37" t="str">
        <f>IF(LEFT(B119,5)="000 8","X",B119)</f>
        <v>000 2 02 03999 00 0000 151</v>
      </c>
      <c r="D119" s="42">
        <v>47157800</v>
      </c>
      <c r="E119" s="42">
        <v>20806600</v>
      </c>
      <c r="F119" s="43">
        <f t="shared" si="2"/>
        <v>44.121227029250726</v>
      </c>
    </row>
    <row r="120" spans="1:6" ht="22.5">
      <c r="A120" s="39" t="s">
        <v>238</v>
      </c>
      <c r="B120" s="40" t="s">
        <v>239</v>
      </c>
      <c r="C120" s="37" t="str">
        <f>IF(LEFT(B120,5)="000 8","X",B120)</f>
        <v>000 2 02 03999 05 0000 151</v>
      </c>
      <c r="D120" s="42">
        <v>47157800</v>
      </c>
      <c r="E120" s="42">
        <v>20806600</v>
      </c>
      <c r="F120" s="43">
        <f t="shared" si="2"/>
        <v>44.121227029250726</v>
      </c>
    </row>
    <row r="121" spans="1:6" ht="12.75">
      <c r="A121" s="39" t="s">
        <v>11</v>
      </c>
      <c r="B121" s="40" t="s">
        <v>240</v>
      </c>
      <c r="C121" s="37" t="str">
        <f>IF(LEFT(B121,5)="000 8","X",B121)</f>
        <v>000 2 02 04000 00 0000 151</v>
      </c>
      <c r="D121" s="42">
        <v>795600</v>
      </c>
      <c r="E121" s="42">
        <v>557400</v>
      </c>
      <c r="F121" s="43">
        <f t="shared" si="2"/>
        <v>70.06033182503771</v>
      </c>
    </row>
    <row r="122" spans="1:6" ht="56.25">
      <c r="A122" s="39" t="s">
        <v>241</v>
      </c>
      <c r="B122" s="40" t="s">
        <v>242</v>
      </c>
      <c r="C122" s="37" t="str">
        <f>IF(LEFT(B122,5)="000 8","X",B122)</f>
        <v>000 2 02 04014 00 0000 151</v>
      </c>
      <c r="D122" s="42">
        <v>611400</v>
      </c>
      <c r="E122" s="42">
        <v>373200</v>
      </c>
      <c r="F122" s="43">
        <f t="shared" si="2"/>
        <v>61.040235525024535</v>
      </c>
    </row>
    <row r="123" spans="1:6" ht="67.5">
      <c r="A123" s="39" t="s">
        <v>243</v>
      </c>
      <c r="B123" s="40" t="s">
        <v>244</v>
      </c>
      <c r="C123" s="37" t="str">
        <f>IF(LEFT(B123,5)="000 8","X",B123)</f>
        <v>000 2 02 04014 05 0000 151</v>
      </c>
      <c r="D123" s="42">
        <v>611400</v>
      </c>
      <c r="E123" s="42">
        <v>373200</v>
      </c>
      <c r="F123" s="43">
        <f t="shared" si="2"/>
        <v>61.040235525024535</v>
      </c>
    </row>
    <row r="124" spans="1:6" ht="56.25">
      <c r="A124" s="39" t="s">
        <v>245</v>
      </c>
      <c r="B124" s="40" t="s">
        <v>246</v>
      </c>
      <c r="C124" s="37" t="str">
        <f>IF(LEFT(B124,5)="000 8","X",B124)</f>
        <v>000 2 02 04025 00 0000 151</v>
      </c>
      <c r="D124" s="42">
        <v>156500</v>
      </c>
      <c r="E124" s="42">
        <v>156500</v>
      </c>
      <c r="F124" s="43">
        <f t="shared" si="2"/>
        <v>100</v>
      </c>
    </row>
    <row r="125" spans="1:6" ht="45">
      <c r="A125" s="39" t="s">
        <v>247</v>
      </c>
      <c r="B125" s="40" t="s">
        <v>248</v>
      </c>
      <c r="C125" s="37" t="str">
        <f>IF(LEFT(B125,5)="000 8","X",B125)</f>
        <v>000 2 02 04025 05 0000 151</v>
      </c>
      <c r="D125" s="42">
        <v>156500</v>
      </c>
      <c r="E125" s="42">
        <v>156500</v>
      </c>
      <c r="F125" s="43">
        <f t="shared" si="2"/>
        <v>100</v>
      </c>
    </row>
    <row r="126" spans="1:6" ht="67.5">
      <c r="A126" s="39" t="s">
        <v>249</v>
      </c>
      <c r="B126" s="40" t="s">
        <v>250</v>
      </c>
      <c r="C126" s="37" t="str">
        <f>IF(LEFT(B126,5)="000 8","X",B126)</f>
        <v>000 2 02 04041 00 0000 151</v>
      </c>
      <c r="D126" s="42">
        <v>27700</v>
      </c>
      <c r="E126" s="42">
        <v>27700</v>
      </c>
      <c r="F126" s="43">
        <f t="shared" si="2"/>
        <v>100</v>
      </c>
    </row>
    <row r="127" spans="1:6" ht="78.75">
      <c r="A127" s="39" t="s">
        <v>251</v>
      </c>
      <c r="B127" s="40" t="s">
        <v>252</v>
      </c>
      <c r="C127" s="37" t="str">
        <f>IF(LEFT(B127,5)="000 8","X",B127)</f>
        <v>000 2 02 04041 05 0000 151</v>
      </c>
      <c r="D127" s="42">
        <v>27700</v>
      </c>
      <c r="E127" s="42">
        <v>27700</v>
      </c>
      <c r="F127" s="43">
        <f t="shared" si="2"/>
        <v>100</v>
      </c>
    </row>
    <row r="128" spans="1:6" ht="90">
      <c r="A128" s="39" t="s">
        <v>253</v>
      </c>
      <c r="B128" s="40" t="s">
        <v>254</v>
      </c>
      <c r="C128" s="37" t="str">
        <f>IF(LEFT(B128,5)="000 8","X",B128)</f>
        <v>000 2 18 00000 00 0000 000</v>
      </c>
      <c r="D128" s="42"/>
      <c r="E128" s="42">
        <v>9745.6</v>
      </c>
      <c r="F128" s="44" t="s">
        <v>833</v>
      </c>
    </row>
    <row r="129" spans="1:6" ht="67.5">
      <c r="A129" s="39" t="s">
        <v>255</v>
      </c>
      <c r="B129" s="40" t="s">
        <v>256</v>
      </c>
      <c r="C129" s="37" t="str">
        <f>IF(LEFT(B129,5)="000 8","X",B129)</f>
        <v>000 2 18 00000 00 0000 151</v>
      </c>
      <c r="D129" s="42"/>
      <c r="E129" s="42">
        <v>5825.6</v>
      </c>
      <c r="F129" s="44" t="s">
        <v>833</v>
      </c>
    </row>
    <row r="130" spans="1:6" ht="56.25">
      <c r="A130" s="39" t="s">
        <v>257</v>
      </c>
      <c r="B130" s="40" t="s">
        <v>258</v>
      </c>
      <c r="C130" s="37" t="str">
        <f>IF(LEFT(B130,5)="000 8","X",B130)</f>
        <v>000 2 18 05000 05 0000 151</v>
      </c>
      <c r="D130" s="42"/>
      <c r="E130" s="42">
        <v>5825.6</v>
      </c>
      <c r="F130" s="44" t="s">
        <v>833</v>
      </c>
    </row>
    <row r="131" spans="1:6" ht="56.25">
      <c r="A131" s="39" t="s">
        <v>259</v>
      </c>
      <c r="B131" s="40" t="s">
        <v>260</v>
      </c>
      <c r="C131" s="37" t="str">
        <f>IF(LEFT(B131,5)="000 8","X",B131)</f>
        <v>000 2 18 05010 05 0000 151</v>
      </c>
      <c r="D131" s="42"/>
      <c r="E131" s="42">
        <v>5825.6</v>
      </c>
      <c r="F131" s="44" t="s">
        <v>833</v>
      </c>
    </row>
    <row r="132" spans="1:6" ht="33.75">
      <c r="A132" s="39" t="s">
        <v>261</v>
      </c>
      <c r="B132" s="40" t="s">
        <v>262</v>
      </c>
      <c r="C132" s="37" t="str">
        <f>IF(LEFT(B132,5)="000 8","X",B132)</f>
        <v>000 2 18 00000 00 0000 180</v>
      </c>
      <c r="D132" s="42"/>
      <c r="E132" s="42">
        <v>3920</v>
      </c>
      <c r="F132" s="44" t="s">
        <v>833</v>
      </c>
    </row>
    <row r="133" spans="1:6" ht="33.75">
      <c r="A133" s="39" t="s">
        <v>263</v>
      </c>
      <c r="B133" s="40" t="s">
        <v>264</v>
      </c>
      <c r="C133" s="37" t="str">
        <f>IF(LEFT(B133,5)="000 8","X",B133)</f>
        <v>000 2 18 05000 05 0000 180</v>
      </c>
      <c r="D133" s="42"/>
      <c r="E133" s="42">
        <v>3920</v>
      </c>
      <c r="F133" s="44" t="s">
        <v>833</v>
      </c>
    </row>
    <row r="134" spans="1:6" ht="33.75">
      <c r="A134" s="39" t="s">
        <v>265</v>
      </c>
      <c r="B134" s="40" t="s">
        <v>266</v>
      </c>
      <c r="C134" s="37" t="str">
        <f>IF(LEFT(B134,5)="000 8","X",B134)</f>
        <v>000 2 18 05010 05 0000 180</v>
      </c>
      <c r="D134" s="42"/>
      <c r="E134" s="42">
        <v>3920</v>
      </c>
      <c r="F134" s="44" t="s">
        <v>833</v>
      </c>
    </row>
    <row r="135" spans="1:6" ht="45">
      <c r="A135" s="39" t="s">
        <v>267</v>
      </c>
      <c r="B135" s="40" t="s">
        <v>268</v>
      </c>
      <c r="C135" s="37" t="str">
        <f>IF(LEFT(B135,5)="000 8","X",B135)</f>
        <v>000 2 19 00000 00 0000 000</v>
      </c>
      <c r="D135" s="42">
        <v>-437782.85</v>
      </c>
      <c r="E135" s="42">
        <v>-565601.81</v>
      </c>
      <c r="F135" s="43">
        <f t="shared" si="2"/>
        <v>129.19688608176406</v>
      </c>
    </row>
    <row r="136" spans="1:6" ht="45">
      <c r="A136" s="39" t="s">
        <v>269</v>
      </c>
      <c r="B136" s="40" t="s">
        <v>270</v>
      </c>
      <c r="C136" s="37" t="str">
        <f>IF(LEFT(B136,5)="000 8","X",B136)</f>
        <v>000 2 19 05000 05 0000 151</v>
      </c>
      <c r="D136" s="42">
        <v>-437782.85</v>
      </c>
      <c r="E136" s="42">
        <v>-565601.81</v>
      </c>
      <c r="F136" s="43">
        <f t="shared" si="2"/>
        <v>129.19688608176406</v>
      </c>
    </row>
    <row r="137" spans="1:5" ht="12.75">
      <c r="A137" s="38"/>
      <c r="B137" s="22"/>
      <c r="C137" s="24"/>
      <c r="D137" s="18"/>
      <c r="E137" s="19"/>
    </row>
  </sheetData>
  <sheetProtection/>
  <mergeCells count="4">
    <mergeCell ref="A1:F1"/>
    <mergeCell ref="A2:E2"/>
    <mergeCell ref="A3:A4"/>
    <mergeCell ref="B3:C4"/>
  </mergeCells>
  <printOptions/>
  <pageMargins left="0.3937007874015748" right="0.3937007874015748" top="0.5511811023622047" bottom="0.5905511811023623" header="0.1968503937007874" footer="0.1968503937007874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7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32.875" style="0" customWidth="1"/>
    <col min="2" max="2" width="15.75390625" style="0" hidden="1" customWidth="1"/>
    <col min="3" max="3" width="23.75390625" style="0" customWidth="1"/>
    <col min="4" max="4" width="14.125" style="0" customWidth="1"/>
    <col min="5" max="5" width="13.75390625" style="0" customWidth="1"/>
    <col min="6" max="6" width="12.25390625" style="0" customWidth="1"/>
  </cols>
  <sheetData>
    <row r="1" spans="1:5" ht="15">
      <c r="A1" s="4" t="s">
        <v>0</v>
      </c>
      <c r="B1" s="4"/>
      <c r="C1" s="4"/>
      <c r="D1" s="4"/>
      <c r="E1" s="4"/>
    </row>
    <row r="2" spans="1:4" ht="12.75">
      <c r="A2" s="3"/>
      <c r="B2" s="3"/>
      <c r="C2" s="3"/>
      <c r="D2" s="2"/>
    </row>
    <row r="3" spans="1:6" s="7" customFormat="1" ht="26.25" customHeight="1">
      <c r="A3" s="32" t="s">
        <v>1</v>
      </c>
      <c r="B3" s="34" t="s">
        <v>4</v>
      </c>
      <c r="C3" s="34" t="s">
        <v>7</v>
      </c>
      <c r="D3" s="52" t="s">
        <v>835</v>
      </c>
      <c r="E3" s="53" t="s">
        <v>2</v>
      </c>
      <c r="F3" s="49" t="s">
        <v>832</v>
      </c>
    </row>
    <row r="4" spans="1:6" s="7" customFormat="1" ht="33.75">
      <c r="A4" s="33"/>
      <c r="B4" s="36"/>
      <c r="C4" s="35"/>
      <c r="D4" s="20" t="s">
        <v>10</v>
      </c>
      <c r="E4" s="20" t="s">
        <v>10</v>
      </c>
      <c r="F4" s="20" t="s">
        <v>10</v>
      </c>
    </row>
    <row r="5" spans="1:6" s="7" customFormat="1" ht="12.75">
      <c r="A5" s="15">
        <v>1</v>
      </c>
      <c r="B5" s="16" t="s">
        <v>5</v>
      </c>
      <c r="C5" s="23">
        <v>2</v>
      </c>
      <c r="D5" s="17">
        <v>3</v>
      </c>
      <c r="E5" s="21">
        <v>4</v>
      </c>
      <c r="F5" s="46">
        <v>5</v>
      </c>
    </row>
    <row r="6" spans="1:6" s="7" customFormat="1" ht="12.75">
      <c r="A6" s="39" t="s">
        <v>271</v>
      </c>
      <c r="B6" s="40" t="s">
        <v>272</v>
      </c>
      <c r="C6" s="37" t="str">
        <f>IF(OR(LEFT(B6,5)="000 9",LEFT(B6,5)="000 7"),"X",B6)</f>
        <v>X</v>
      </c>
      <c r="D6" s="50">
        <v>443337469.36</v>
      </c>
      <c r="E6" s="50">
        <v>347930715.07</v>
      </c>
      <c r="F6" s="51">
        <f>E6/D6*100</f>
        <v>78.47988025290785</v>
      </c>
    </row>
    <row r="7" spans="1:6" s="7" customFormat="1" ht="12.75">
      <c r="A7" s="39" t="s">
        <v>273</v>
      </c>
      <c r="B7" s="40" t="s">
        <v>274</v>
      </c>
      <c r="C7" s="37" t="str">
        <f>IF(OR(LEFT(B7,5)="000 9",LEFT(B7,5)="000 7"),"X",B7)</f>
        <v>000 0100 0000000 000 000</v>
      </c>
      <c r="D7" s="50">
        <v>50530537.32</v>
      </c>
      <c r="E7" s="50">
        <v>38919023.72</v>
      </c>
      <c r="F7" s="51">
        <f aca="true" t="shared" si="0" ref="F7:F61">E7/D7*100</f>
        <v>77.0207992714058</v>
      </c>
    </row>
    <row r="8" spans="1:6" s="7" customFormat="1" ht="12.75">
      <c r="A8" s="39" t="s">
        <v>275</v>
      </c>
      <c r="B8" s="40" t="s">
        <v>276</v>
      </c>
      <c r="C8" s="37" t="str">
        <f>IF(OR(LEFT(B8,5)="000 9",LEFT(B8,5)="000 7"),"X",B8)</f>
        <v>000 0100 0000000 000 200</v>
      </c>
      <c r="D8" s="50">
        <v>47242035.2</v>
      </c>
      <c r="E8" s="50">
        <v>35989541.17</v>
      </c>
      <c r="F8" s="51">
        <f t="shared" si="0"/>
        <v>76.18118274887532</v>
      </c>
    </row>
    <row r="9" spans="1:6" s="7" customFormat="1" ht="22.5">
      <c r="A9" s="39" t="s">
        <v>277</v>
      </c>
      <c r="B9" s="40" t="s">
        <v>278</v>
      </c>
      <c r="C9" s="37" t="str">
        <f>IF(OR(LEFT(B9,5)="000 9",LEFT(B9,5)="000 7"),"X",B9)</f>
        <v>000 0100 0000000 000 210</v>
      </c>
      <c r="D9" s="50">
        <v>33222734.36</v>
      </c>
      <c r="E9" s="50">
        <v>26018183.85</v>
      </c>
      <c r="F9" s="51">
        <f t="shared" si="0"/>
        <v>78.31439630485612</v>
      </c>
    </row>
    <row r="10" spans="1:6" s="7" customFormat="1" ht="12.75">
      <c r="A10" s="39" t="s">
        <v>279</v>
      </c>
      <c r="B10" s="40" t="s">
        <v>280</v>
      </c>
      <c r="C10" s="37" t="str">
        <f>IF(OR(LEFT(B10,5)="000 9",LEFT(B10,5)="000 7"),"X",B10)</f>
        <v>000 0100 0000000 000 211</v>
      </c>
      <c r="D10" s="50">
        <v>24831521</v>
      </c>
      <c r="E10" s="50">
        <v>19896559.53</v>
      </c>
      <c r="F10" s="51">
        <f t="shared" si="0"/>
        <v>80.12622154720205</v>
      </c>
    </row>
    <row r="11" spans="1:6" s="7" customFormat="1" ht="12.75">
      <c r="A11" s="39" t="s">
        <v>281</v>
      </c>
      <c r="B11" s="40" t="s">
        <v>282</v>
      </c>
      <c r="C11" s="37" t="str">
        <f>IF(OR(LEFT(B11,5)="000 9",LEFT(B11,5)="000 7"),"X",B11)</f>
        <v>000 0100 0000000 000 212</v>
      </c>
      <c r="D11" s="50">
        <v>816475.36</v>
      </c>
      <c r="E11" s="50">
        <v>634934.44</v>
      </c>
      <c r="F11" s="51">
        <f t="shared" si="0"/>
        <v>77.76529104319816</v>
      </c>
    </row>
    <row r="12" spans="1:6" s="7" customFormat="1" ht="12.75">
      <c r="A12" s="39" t="s">
        <v>283</v>
      </c>
      <c r="B12" s="40" t="s">
        <v>284</v>
      </c>
      <c r="C12" s="37" t="str">
        <f>IF(OR(LEFT(B12,5)="000 9",LEFT(B12,5)="000 7"),"X",B12)</f>
        <v>000 0100 0000000 000 213</v>
      </c>
      <c r="D12" s="50">
        <v>7574738</v>
      </c>
      <c r="E12" s="50">
        <v>5486689.88</v>
      </c>
      <c r="F12" s="51">
        <f t="shared" si="0"/>
        <v>72.43405488084208</v>
      </c>
    </row>
    <row r="13" spans="1:6" s="7" customFormat="1" ht="12.75">
      <c r="A13" s="39" t="s">
        <v>285</v>
      </c>
      <c r="B13" s="40" t="s">
        <v>286</v>
      </c>
      <c r="C13" s="37" t="str">
        <f>IF(OR(LEFT(B13,5)="000 9",LEFT(B13,5)="000 7"),"X",B13)</f>
        <v>000 0100 0000000 000 220</v>
      </c>
      <c r="D13" s="50">
        <v>11389850.58</v>
      </c>
      <c r="E13" s="50">
        <v>7768489.28</v>
      </c>
      <c r="F13" s="51">
        <f t="shared" si="0"/>
        <v>68.20536604440687</v>
      </c>
    </row>
    <row r="14" spans="1:6" s="7" customFormat="1" ht="12.75">
      <c r="A14" s="39" t="s">
        <v>287</v>
      </c>
      <c r="B14" s="40" t="s">
        <v>288</v>
      </c>
      <c r="C14" s="37" t="str">
        <f>IF(OR(LEFT(B14,5)="000 9",LEFT(B14,5)="000 7"),"X",B14)</f>
        <v>000 0100 0000000 000 221</v>
      </c>
      <c r="D14" s="50">
        <v>1267250.88</v>
      </c>
      <c r="E14" s="50">
        <v>1049023.56</v>
      </c>
      <c r="F14" s="51">
        <f t="shared" si="0"/>
        <v>82.77946983946858</v>
      </c>
    </row>
    <row r="15" spans="1:6" s="7" customFormat="1" ht="12.75">
      <c r="A15" s="39" t="s">
        <v>289</v>
      </c>
      <c r="B15" s="40" t="s">
        <v>290</v>
      </c>
      <c r="C15" s="37" t="str">
        <f>IF(OR(LEFT(B15,5)="000 9",LEFT(B15,5)="000 7"),"X",B15)</f>
        <v>000 0100 0000000 000 222</v>
      </c>
      <c r="D15" s="50">
        <v>193824</v>
      </c>
      <c r="E15" s="50">
        <v>92801.8</v>
      </c>
      <c r="F15" s="51">
        <f t="shared" si="0"/>
        <v>47.87941637774476</v>
      </c>
    </row>
    <row r="16" spans="1:6" s="7" customFormat="1" ht="12.75">
      <c r="A16" s="39" t="s">
        <v>291</v>
      </c>
      <c r="B16" s="40" t="s">
        <v>292</v>
      </c>
      <c r="C16" s="37" t="str">
        <f>IF(OR(LEFT(B16,5)="000 9",LEFT(B16,5)="000 7"),"X",B16)</f>
        <v>000 0100 0000000 000 223</v>
      </c>
      <c r="D16" s="50">
        <v>1878100</v>
      </c>
      <c r="E16" s="50">
        <v>741135.93</v>
      </c>
      <c r="F16" s="51">
        <f t="shared" si="0"/>
        <v>39.46200575049252</v>
      </c>
    </row>
    <row r="17" spans="1:6" s="7" customFormat="1" ht="22.5">
      <c r="A17" s="39" t="s">
        <v>293</v>
      </c>
      <c r="B17" s="40" t="s">
        <v>294</v>
      </c>
      <c r="C17" s="37" t="str">
        <f>IF(OR(LEFT(B17,5)="000 9",LEFT(B17,5)="000 7"),"X",B17)</f>
        <v>000 0100 0000000 000 224</v>
      </c>
      <c r="D17" s="50">
        <v>15000</v>
      </c>
      <c r="E17" s="50">
        <v>15000</v>
      </c>
      <c r="F17" s="51">
        <f t="shared" si="0"/>
        <v>100</v>
      </c>
    </row>
    <row r="18" spans="1:6" s="7" customFormat="1" ht="22.5">
      <c r="A18" s="39" t="s">
        <v>295</v>
      </c>
      <c r="B18" s="40" t="s">
        <v>296</v>
      </c>
      <c r="C18" s="37" t="str">
        <f>IF(OR(LEFT(B18,5)="000 9",LEFT(B18,5)="000 7"),"X",B18)</f>
        <v>000 0100 0000000 000 225</v>
      </c>
      <c r="D18" s="50">
        <v>968830</v>
      </c>
      <c r="E18" s="50">
        <v>798531.27</v>
      </c>
      <c r="F18" s="51">
        <f t="shared" si="0"/>
        <v>82.42222784182984</v>
      </c>
    </row>
    <row r="19" spans="1:6" s="7" customFormat="1" ht="12.75">
      <c r="A19" s="39" t="s">
        <v>297</v>
      </c>
      <c r="B19" s="40" t="s">
        <v>298</v>
      </c>
      <c r="C19" s="37" t="str">
        <f>IF(OR(LEFT(B19,5)="000 9",LEFT(B19,5)="000 7"),"X",B19)</f>
        <v>000 0100 0000000 000 226</v>
      </c>
      <c r="D19" s="50">
        <v>7066845.7</v>
      </c>
      <c r="E19" s="50">
        <v>5071996.72</v>
      </c>
      <c r="F19" s="51">
        <f t="shared" si="0"/>
        <v>71.77172016080668</v>
      </c>
    </row>
    <row r="20" spans="1:6" s="7" customFormat="1" ht="12.75">
      <c r="A20" s="39" t="s">
        <v>301</v>
      </c>
      <c r="B20" s="40" t="s">
        <v>302</v>
      </c>
      <c r="C20" s="37" t="str">
        <f>IF(OR(LEFT(B20,5)="000 9",LEFT(B20,5)="000 7"),"X",B20)</f>
        <v>000 0100 0000000 000 260</v>
      </c>
      <c r="D20" s="50">
        <v>56000</v>
      </c>
      <c r="E20" s="50"/>
      <c r="F20" s="51">
        <f t="shared" si="0"/>
        <v>0</v>
      </c>
    </row>
    <row r="21" spans="1:6" s="7" customFormat="1" ht="22.5">
      <c r="A21" s="39" t="s">
        <v>303</v>
      </c>
      <c r="B21" s="40" t="s">
        <v>304</v>
      </c>
      <c r="C21" s="37" t="str">
        <f>IF(OR(LEFT(B21,5)="000 9",LEFT(B21,5)="000 7"),"X",B21)</f>
        <v>000 0100 0000000 000 262</v>
      </c>
      <c r="D21" s="50">
        <v>56000</v>
      </c>
      <c r="E21" s="50"/>
      <c r="F21" s="51">
        <f t="shared" si="0"/>
        <v>0</v>
      </c>
    </row>
    <row r="22" spans="1:6" s="7" customFormat="1" ht="12.75">
      <c r="A22" s="39" t="s">
        <v>306</v>
      </c>
      <c r="B22" s="40" t="s">
        <v>307</v>
      </c>
      <c r="C22" s="37" t="str">
        <f>IF(OR(LEFT(B22,5)="000 9",LEFT(B22,5)="000 7"),"X",B22)</f>
        <v>000 0100 0000000 000 290</v>
      </c>
      <c r="D22" s="50">
        <v>2573450.26</v>
      </c>
      <c r="E22" s="50">
        <v>2202868.04</v>
      </c>
      <c r="F22" s="51">
        <f t="shared" si="0"/>
        <v>85.59979084266428</v>
      </c>
    </row>
    <row r="23" spans="1:6" s="7" customFormat="1" ht="12.75">
      <c r="A23" s="39" t="s">
        <v>308</v>
      </c>
      <c r="B23" s="40" t="s">
        <v>309</v>
      </c>
      <c r="C23" s="37" t="str">
        <f>IF(OR(LEFT(B23,5)="000 9",LEFT(B23,5)="000 7"),"X",B23)</f>
        <v>000 0100 0000000 000 300</v>
      </c>
      <c r="D23" s="50">
        <v>3288502.12</v>
      </c>
      <c r="E23" s="50">
        <v>2929482.55</v>
      </c>
      <c r="F23" s="51">
        <f t="shared" si="0"/>
        <v>89.08258055190184</v>
      </c>
    </row>
    <row r="24" spans="1:6" s="7" customFormat="1" ht="22.5">
      <c r="A24" s="39" t="s">
        <v>310</v>
      </c>
      <c r="B24" s="40" t="s">
        <v>311</v>
      </c>
      <c r="C24" s="37" t="str">
        <f>IF(OR(LEFT(B24,5)="000 9",LEFT(B24,5)="000 7"),"X",B24)</f>
        <v>000 0100 0000000 000 310</v>
      </c>
      <c r="D24" s="50">
        <v>537031.17</v>
      </c>
      <c r="E24" s="50">
        <v>422585</v>
      </c>
      <c r="F24" s="51">
        <f t="shared" si="0"/>
        <v>78.68910104417216</v>
      </c>
    </row>
    <row r="25" spans="1:6" s="7" customFormat="1" ht="22.5">
      <c r="A25" s="39" t="s">
        <v>312</v>
      </c>
      <c r="B25" s="40" t="s">
        <v>313</v>
      </c>
      <c r="C25" s="37" t="str">
        <f>IF(OR(LEFT(B25,5)="000 9",LEFT(B25,5)="000 7"),"X",B25)</f>
        <v>000 0100 0000000 000 340</v>
      </c>
      <c r="D25" s="50">
        <v>2751470.95</v>
      </c>
      <c r="E25" s="50">
        <v>2506897.55</v>
      </c>
      <c r="F25" s="51">
        <f t="shared" si="0"/>
        <v>91.11117636913447</v>
      </c>
    </row>
    <row r="26" spans="1:6" s="7" customFormat="1" ht="56.25">
      <c r="A26" s="39" t="s">
        <v>314</v>
      </c>
      <c r="B26" s="40" t="s">
        <v>315</v>
      </c>
      <c r="C26" s="37" t="str">
        <f>IF(OR(LEFT(B26,5)="000 9",LEFT(B26,5)="000 7"),"X",B26)</f>
        <v>000 0103 0000000 000 000</v>
      </c>
      <c r="D26" s="50">
        <v>3984634.63</v>
      </c>
      <c r="E26" s="50">
        <v>3155970.14</v>
      </c>
      <c r="F26" s="51">
        <f t="shared" si="0"/>
        <v>79.20350127559877</v>
      </c>
    </row>
    <row r="27" spans="1:6" s="7" customFormat="1" ht="12.75">
      <c r="A27" s="39" t="s">
        <v>275</v>
      </c>
      <c r="B27" s="40" t="s">
        <v>316</v>
      </c>
      <c r="C27" s="37" t="str">
        <f>IF(OR(LEFT(B27,5)="000 9",LEFT(B27,5)="000 7"),"X",B27)</f>
        <v>000 0103 0000000 000 200</v>
      </c>
      <c r="D27" s="50">
        <v>3802500</v>
      </c>
      <c r="E27" s="50">
        <v>3014981.24</v>
      </c>
      <c r="F27" s="51">
        <f t="shared" si="0"/>
        <v>79.28944746877055</v>
      </c>
    </row>
    <row r="28" spans="1:6" s="7" customFormat="1" ht="22.5">
      <c r="A28" s="39" t="s">
        <v>277</v>
      </c>
      <c r="B28" s="40" t="s">
        <v>317</v>
      </c>
      <c r="C28" s="37" t="str">
        <f>IF(OR(LEFT(B28,5)="000 9",LEFT(B28,5)="000 7"),"X",B28)</f>
        <v>000 0103 0000000 000 210</v>
      </c>
      <c r="D28" s="50">
        <v>2863930</v>
      </c>
      <c r="E28" s="50">
        <v>2465576.51</v>
      </c>
      <c r="F28" s="51">
        <f t="shared" si="0"/>
        <v>86.09066946468663</v>
      </c>
    </row>
    <row r="29" spans="1:6" s="7" customFormat="1" ht="12.75">
      <c r="A29" s="39" t="s">
        <v>279</v>
      </c>
      <c r="B29" s="40" t="s">
        <v>318</v>
      </c>
      <c r="C29" s="37" t="str">
        <f>IF(OR(LEFT(B29,5)="000 9",LEFT(B29,5)="000 7"),"X",B29)</f>
        <v>000 0103 0000000 000 211</v>
      </c>
      <c r="D29" s="50">
        <v>1964000</v>
      </c>
      <c r="E29" s="50">
        <v>1676576.21</v>
      </c>
      <c r="F29" s="51">
        <f t="shared" si="0"/>
        <v>85.36538747454175</v>
      </c>
    </row>
    <row r="30" spans="1:6" s="7" customFormat="1" ht="12.75">
      <c r="A30" s="39" t="s">
        <v>281</v>
      </c>
      <c r="B30" s="40" t="s">
        <v>319</v>
      </c>
      <c r="C30" s="37" t="str">
        <f>IF(OR(LEFT(B30,5)="000 9",LEFT(B30,5)="000 7"),"X",B30)</f>
        <v>000 0103 0000000 000 212</v>
      </c>
      <c r="D30" s="50">
        <v>271500</v>
      </c>
      <c r="E30" s="50">
        <v>233076.26</v>
      </c>
      <c r="F30" s="51">
        <f t="shared" si="0"/>
        <v>85.84760957642726</v>
      </c>
    </row>
    <row r="31" spans="1:6" s="7" customFormat="1" ht="12.75">
      <c r="A31" s="39" t="s">
        <v>283</v>
      </c>
      <c r="B31" s="40" t="s">
        <v>320</v>
      </c>
      <c r="C31" s="37" t="str">
        <f>IF(OR(LEFT(B31,5)="000 9",LEFT(B31,5)="000 7"),"X",B31)</f>
        <v>000 0103 0000000 000 213</v>
      </c>
      <c r="D31" s="50">
        <v>628430</v>
      </c>
      <c r="E31" s="50">
        <v>555924.04</v>
      </c>
      <c r="F31" s="51">
        <f t="shared" si="0"/>
        <v>88.4623649412027</v>
      </c>
    </row>
    <row r="32" spans="1:6" s="7" customFormat="1" ht="12.75">
      <c r="A32" s="39" t="s">
        <v>285</v>
      </c>
      <c r="B32" s="40" t="s">
        <v>321</v>
      </c>
      <c r="C32" s="37" t="str">
        <f>IF(OR(LEFT(B32,5)="000 9",LEFT(B32,5)="000 7"),"X",B32)</f>
        <v>000 0103 0000000 000 220</v>
      </c>
      <c r="D32" s="50">
        <v>911570</v>
      </c>
      <c r="E32" s="50">
        <v>530429.73</v>
      </c>
      <c r="F32" s="51">
        <f t="shared" si="0"/>
        <v>58.18859001502902</v>
      </c>
    </row>
    <row r="33" spans="1:6" s="7" customFormat="1" ht="12.75">
      <c r="A33" s="39" t="s">
        <v>287</v>
      </c>
      <c r="B33" s="40" t="s">
        <v>322</v>
      </c>
      <c r="C33" s="37" t="str">
        <f>IF(OR(LEFT(B33,5)="000 9",LEFT(B33,5)="000 7"),"X",B33)</f>
        <v>000 0103 0000000 000 221</v>
      </c>
      <c r="D33" s="50">
        <v>100600</v>
      </c>
      <c r="E33" s="50">
        <v>59570.26</v>
      </c>
      <c r="F33" s="51">
        <f t="shared" si="0"/>
        <v>59.21497017892644</v>
      </c>
    </row>
    <row r="34" spans="1:6" s="7" customFormat="1" ht="12.75">
      <c r="A34" s="39" t="s">
        <v>289</v>
      </c>
      <c r="B34" s="40" t="s">
        <v>323</v>
      </c>
      <c r="C34" s="37" t="str">
        <f>IF(OR(LEFT(B34,5)="000 9",LEFT(B34,5)="000 7"),"X",B34)</f>
        <v>000 0103 0000000 000 222</v>
      </c>
      <c r="D34" s="50">
        <v>73900</v>
      </c>
      <c r="E34" s="50">
        <v>11850</v>
      </c>
      <c r="F34" s="51">
        <f t="shared" si="0"/>
        <v>16.035182679296348</v>
      </c>
    </row>
    <row r="35" spans="1:6" s="7" customFormat="1" ht="22.5">
      <c r="A35" s="39" t="s">
        <v>295</v>
      </c>
      <c r="B35" s="40" t="s">
        <v>324</v>
      </c>
      <c r="C35" s="37" t="str">
        <f>IF(OR(LEFT(B35,5)="000 9",LEFT(B35,5)="000 7"),"X",B35)</f>
        <v>000 0103 0000000 000 225</v>
      </c>
      <c r="D35" s="50">
        <v>77600</v>
      </c>
      <c r="E35" s="50">
        <v>11130</v>
      </c>
      <c r="F35" s="51">
        <f t="shared" si="0"/>
        <v>14.342783505154639</v>
      </c>
    </row>
    <row r="36" spans="1:6" s="7" customFormat="1" ht="12.75">
      <c r="A36" s="39" t="s">
        <v>297</v>
      </c>
      <c r="B36" s="40" t="s">
        <v>325</v>
      </c>
      <c r="C36" s="37" t="str">
        <f>IF(OR(LEFT(B36,5)="000 9",LEFT(B36,5)="000 7"),"X",B36)</f>
        <v>000 0103 0000000 000 226</v>
      </c>
      <c r="D36" s="50">
        <v>659470</v>
      </c>
      <c r="E36" s="50">
        <v>447879.47</v>
      </c>
      <c r="F36" s="51">
        <f t="shared" si="0"/>
        <v>67.91506361168817</v>
      </c>
    </row>
    <row r="37" spans="1:6" s="7" customFormat="1" ht="12.75">
      <c r="A37" s="39" t="s">
        <v>306</v>
      </c>
      <c r="B37" s="40" t="s">
        <v>326</v>
      </c>
      <c r="C37" s="37" t="str">
        <f>IF(OR(LEFT(B37,5)="000 9",LEFT(B37,5)="000 7"),"X",B37)</f>
        <v>000 0103 0000000 000 290</v>
      </c>
      <c r="D37" s="50">
        <v>27000</v>
      </c>
      <c r="E37" s="50">
        <v>18975</v>
      </c>
      <c r="F37" s="51">
        <f t="shared" si="0"/>
        <v>70.27777777777777</v>
      </c>
    </row>
    <row r="38" spans="1:6" s="7" customFormat="1" ht="12.75">
      <c r="A38" s="39" t="s">
        <v>308</v>
      </c>
      <c r="B38" s="40" t="s">
        <v>327</v>
      </c>
      <c r="C38" s="37" t="str">
        <f>IF(OR(LEFT(B38,5)="000 9",LEFT(B38,5)="000 7"),"X",B38)</f>
        <v>000 0103 0000000 000 300</v>
      </c>
      <c r="D38" s="50">
        <v>182134.63</v>
      </c>
      <c r="E38" s="50">
        <v>140988.9</v>
      </c>
      <c r="F38" s="51">
        <f t="shared" si="0"/>
        <v>77.40916705406325</v>
      </c>
    </row>
    <row r="39" spans="1:6" s="7" customFormat="1" ht="22.5">
      <c r="A39" s="39" t="s">
        <v>310</v>
      </c>
      <c r="B39" s="40" t="s">
        <v>328</v>
      </c>
      <c r="C39" s="37" t="str">
        <f>IF(OR(LEFT(B39,5)="000 9",LEFT(B39,5)="000 7"),"X",B39)</f>
        <v>000 0103 0000000 000 310</v>
      </c>
      <c r="D39" s="50">
        <v>48414.63</v>
      </c>
      <c r="E39" s="50">
        <v>28380</v>
      </c>
      <c r="F39" s="51">
        <f t="shared" si="0"/>
        <v>58.61864481872525</v>
      </c>
    </row>
    <row r="40" spans="1:6" s="7" customFormat="1" ht="22.5">
      <c r="A40" s="39" t="s">
        <v>312</v>
      </c>
      <c r="B40" s="40" t="s">
        <v>329</v>
      </c>
      <c r="C40" s="37" t="str">
        <f>IF(OR(LEFT(B40,5)="000 9",LEFT(B40,5)="000 7"),"X",B40)</f>
        <v>000 0103 0000000 000 340</v>
      </c>
      <c r="D40" s="50">
        <v>133720</v>
      </c>
      <c r="E40" s="50">
        <v>112608.9</v>
      </c>
      <c r="F40" s="51">
        <f t="shared" si="0"/>
        <v>84.21245886927909</v>
      </c>
    </row>
    <row r="41" spans="1:6" s="7" customFormat="1" ht="67.5">
      <c r="A41" s="39" t="s">
        <v>330</v>
      </c>
      <c r="B41" s="40" t="s">
        <v>331</v>
      </c>
      <c r="C41" s="37" t="str">
        <f>IF(OR(LEFT(B41,5)="000 9",LEFT(B41,5)="000 7"),"X",B41)</f>
        <v>000 0104 0000000 000 000</v>
      </c>
      <c r="D41" s="50">
        <v>18507434.14</v>
      </c>
      <c r="E41" s="50">
        <v>13611563.73</v>
      </c>
      <c r="F41" s="51">
        <f t="shared" si="0"/>
        <v>73.54646585277543</v>
      </c>
    </row>
    <row r="42" spans="1:6" s="7" customFormat="1" ht="12.75">
      <c r="A42" s="39" t="s">
        <v>275</v>
      </c>
      <c r="B42" s="40" t="s">
        <v>332</v>
      </c>
      <c r="C42" s="37" t="str">
        <f>IF(OR(LEFT(B42,5)="000 9",LEFT(B42,5)="000 7"),"X",B42)</f>
        <v>000 0104 0000000 000 200</v>
      </c>
      <c r="D42" s="50">
        <v>18373684.14</v>
      </c>
      <c r="E42" s="50">
        <v>13477813.73</v>
      </c>
      <c r="F42" s="51">
        <f t="shared" si="0"/>
        <v>73.35389912716764</v>
      </c>
    </row>
    <row r="43" spans="1:6" s="7" customFormat="1" ht="22.5">
      <c r="A43" s="39" t="s">
        <v>277</v>
      </c>
      <c r="B43" s="40" t="s">
        <v>333</v>
      </c>
      <c r="C43" s="37" t="str">
        <f>IF(OR(LEFT(B43,5)="000 9",LEFT(B43,5)="000 7"),"X",B43)</f>
        <v>000 0104 0000000 000 210</v>
      </c>
      <c r="D43" s="50">
        <v>17636410.36</v>
      </c>
      <c r="E43" s="50">
        <v>12811888.54</v>
      </c>
      <c r="F43" s="51">
        <f t="shared" si="0"/>
        <v>72.64453637945402</v>
      </c>
    </row>
    <row r="44" spans="1:6" s="7" customFormat="1" ht="12.75">
      <c r="A44" s="39" t="s">
        <v>279</v>
      </c>
      <c r="B44" s="40" t="s">
        <v>334</v>
      </c>
      <c r="C44" s="37" t="str">
        <f>IF(OR(LEFT(B44,5)="000 9",LEFT(B44,5)="000 7"),"X",B44)</f>
        <v>000 0104 0000000 000 211</v>
      </c>
      <c r="D44" s="50">
        <v>13313800</v>
      </c>
      <c r="E44" s="50">
        <v>10099095.6</v>
      </c>
      <c r="F44" s="51">
        <f t="shared" si="0"/>
        <v>75.85434361339361</v>
      </c>
    </row>
    <row r="45" spans="1:6" s="7" customFormat="1" ht="12.75">
      <c r="A45" s="39" t="s">
        <v>281</v>
      </c>
      <c r="B45" s="40" t="s">
        <v>335</v>
      </c>
      <c r="C45" s="37" t="str">
        <f>IF(OR(LEFT(B45,5)="000 9",LEFT(B45,5)="000 7"),"X",B45)</f>
        <v>000 0104 0000000 000 212</v>
      </c>
      <c r="D45" s="50">
        <v>283710.36</v>
      </c>
      <c r="E45" s="50">
        <v>259486.98</v>
      </c>
      <c r="F45" s="51">
        <f t="shared" si="0"/>
        <v>91.46193321949893</v>
      </c>
    </row>
    <row r="46" spans="1:6" s="7" customFormat="1" ht="12.75">
      <c r="A46" s="39" t="s">
        <v>283</v>
      </c>
      <c r="B46" s="40" t="s">
        <v>336</v>
      </c>
      <c r="C46" s="37" t="str">
        <f>IF(OR(LEFT(B46,5)="000 9",LEFT(B46,5)="000 7"),"X",B46)</f>
        <v>000 0104 0000000 000 213</v>
      </c>
      <c r="D46" s="50">
        <v>4038900</v>
      </c>
      <c r="E46" s="50">
        <v>2453305.96</v>
      </c>
      <c r="F46" s="51">
        <f t="shared" si="0"/>
        <v>60.741933694817895</v>
      </c>
    </row>
    <row r="47" spans="1:6" s="7" customFormat="1" ht="12.75">
      <c r="A47" s="39" t="s">
        <v>285</v>
      </c>
      <c r="B47" s="40" t="s">
        <v>337</v>
      </c>
      <c r="C47" s="37" t="str">
        <f>IF(OR(LEFT(B47,5)="000 9",LEFT(B47,5)="000 7"),"X",B47)</f>
        <v>000 0104 0000000 000 220</v>
      </c>
      <c r="D47" s="50">
        <v>603265.52</v>
      </c>
      <c r="E47" s="50">
        <v>542956.93</v>
      </c>
      <c r="F47" s="51">
        <f t="shared" si="0"/>
        <v>90.00297746173194</v>
      </c>
    </row>
    <row r="48" spans="1:6" s="7" customFormat="1" ht="12.75">
      <c r="A48" s="39" t="s">
        <v>287</v>
      </c>
      <c r="B48" s="40" t="s">
        <v>338</v>
      </c>
      <c r="C48" s="37" t="str">
        <f>IF(OR(LEFT(B48,5)="000 9",LEFT(B48,5)="000 7"),"X",B48)</f>
        <v>000 0104 0000000 000 221</v>
      </c>
      <c r="D48" s="50">
        <v>72741.88</v>
      </c>
      <c r="E48" s="50">
        <v>48544.49</v>
      </c>
      <c r="F48" s="51">
        <f t="shared" si="0"/>
        <v>66.73526997102631</v>
      </c>
    </row>
    <row r="49" spans="1:6" s="7" customFormat="1" ht="12.75">
      <c r="A49" s="39" t="s">
        <v>289</v>
      </c>
      <c r="B49" s="40" t="s">
        <v>339</v>
      </c>
      <c r="C49" s="37" t="str">
        <f>IF(OR(LEFT(B49,5)="000 9",LEFT(B49,5)="000 7"),"X",B49)</f>
        <v>000 0104 0000000 000 222</v>
      </c>
      <c r="D49" s="50">
        <v>27324</v>
      </c>
      <c r="E49" s="50">
        <v>22674</v>
      </c>
      <c r="F49" s="51">
        <f t="shared" si="0"/>
        <v>82.98199385155907</v>
      </c>
    </row>
    <row r="50" spans="1:6" s="7" customFormat="1" ht="22.5">
      <c r="A50" s="39" t="s">
        <v>293</v>
      </c>
      <c r="B50" s="40" t="s">
        <v>340</v>
      </c>
      <c r="C50" s="37" t="str">
        <f>IF(OR(LEFT(B50,5)="000 9",LEFT(B50,5)="000 7"),"X",B50)</f>
        <v>000 0104 0000000 000 224</v>
      </c>
      <c r="D50" s="50">
        <v>15000</v>
      </c>
      <c r="E50" s="50">
        <v>15000</v>
      </c>
      <c r="F50" s="51">
        <f t="shared" si="0"/>
        <v>100</v>
      </c>
    </row>
    <row r="51" spans="1:6" s="7" customFormat="1" ht="22.5">
      <c r="A51" s="39" t="s">
        <v>295</v>
      </c>
      <c r="B51" s="40" t="s">
        <v>341</v>
      </c>
      <c r="C51" s="37" t="str">
        <f>IF(OR(LEFT(B51,5)="000 9",LEFT(B51,5)="000 7"),"X",B51)</f>
        <v>000 0104 0000000 000 225</v>
      </c>
      <c r="D51" s="50">
        <v>1400</v>
      </c>
      <c r="E51" s="50">
        <v>1400</v>
      </c>
      <c r="F51" s="51">
        <f t="shared" si="0"/>
        <v>100</v>
      </c>
    </row>
    <row r="52" spans="1:6" s="7" customFormat="1" ht="12.75">
      <c r="A52" s="39" t="s">
        <v>297</v>
      </c>
      <c r="B52" s="40" t="s">
        <v>342</v>
      </c>
      <c r="C52" s="37" t="str">
        <f>IF(OR(LEFT(B52,5)="000 9",LEFT(B52,5)="000 7"),"X",B52)</f>
        <v>000 0104 0000000 000 226</v>
      </c>
      <c r="D52" s="50">
        <v>486799.64</v>
      </c>
      <c r="E52" s="50">
        <v>455338.44</v>
      </c>
      <c r="F52" s="51">
        <f t="shared" si="0"/>
        <v>93.53713573001</v>
      </c>
    </row>
    <row r="53" spans="1:6" s="7" customFormat="1" ht="12.75">
      <c r="A53" s="39" t="s">
        <v>306</v>
      </c>
      <c r="B53" s="40" t="s">
        <v>343</v>
      </c>
      <c r="C53" s="37" t="str">
        <f>IF(OR(LEFT(B53,5)="000 9",LEFT(B53,5)="000 7"),"X",B53)</f>
        <v>000 0104 0000000 000 290</v>
      </c>
      <c r="D53" s="50">
        <v>134008.26</v>
      </c>
      <c r="E53" s="50">
        <v>122968.26</v>
      </c>
      <c r="F53" s="51">
        <f t="shared" si="0"/>
        <v>91.76170185330366</v>
      </c>
    </row>
    <row r="54" spans="1:6" s="7" customFormat="1" ht="12.75">
      <c r="A54" s="39" t="s">
        <v>308</v>
      </c>
      <c r="B54" s="40" t="s">
        <v>344</v>
      </c>
      <c r="C54" s="37" t="str">
        <f>IF(OR(LEFT(B54,5)="000 9",LEFT(B54,5)="000 7"),"X",B54)</f>
        <v>000 0104 0000000 000 300</v>
      </c>
      <c r="D54" s="50">
        <v>133750</v>
      </c>
      <c r="E54" s="50">
        <v>133750</v>
      </c>
      <c r="F54" s="51">
        <f t="shared" si="0"/>
        <v>100</v>
      </c>
    </row>
    <row r="55" spans="1:6" s="7" customFormat="1" ht="22.5">
      <c r="A55" s="39" t="s">
        <v>310</v>
      </c>
      <c r="B55" s="40" t="s">
        <v>345</v>
      </c>
      <c r="C55" s="37" t="str">
        <f>IF(OR(LEFT(B55,5)="000 9",LEFT(B55,5)="000 7"),"X",B55)</f>
        <v>000 0104 0000000 000 310</v>
      </c>
      <c r="D55" s="50">
        <v>125750</v>
      </c>
      <c r="E55" s="50">
        <v>125750</v>
      </c>
      <c r="F55" s="51">
        <f t="shared" si="0"/>
        <v>100</v>
      </c>
    </row>
    <row r="56" spans="1:6" s="7" customFormat="1" ht="22.5">
      <c r="A56" s="39" t="s">
        <v>312</v>
      </c>
      <c r="B56" s="40" t="s">
        <v>346</v>
      </c>
      <c r="C56" s="37" t="str">
        <f>IF(OR(LEFT(B56,5)="000 9",LEFT(B56,5)="000 7"),"X",B56)</f>
        <v>000 0104 0000000 000 340</v>
      </c>
      <c r="D56" s="50">
        <v>8000</v>
      </c>
      <c r="E56" s="50">
        <v>8000</v>
      </c>
      <c r="F56" s="51">
        <f t="shared" si="0"/>
        <v>100</v>
      </c>
    </row>
    <row r="57" spans="1:6" s="7" customFormat="1" ht="45">
      <c r="A57" s="39" t="s">
        <v>347</v>
      </c>
      <c r="B57" s="40" t="s">
        <v>348</v>
      </c>
      <c r="C57" s="37" t="str">
        <f>IF(OR(LEFT(B57,5)="000 9",LEFT(B57,5)="000 7"),"X",B57)</f>
        <v>000 0106 0000000 000 000</v>
      </c>
      <c r="D57" s="50">
        <v>4408942.54</v>
      </c>
      <c r="E57" s="50">
        <v>3089205.75</v>
      </c>
      <c r="F57" s="51">
        <f t="shared" si="0"/>
        <v>70.06681810827138</v>
      </c>
    </row>
    <row r="58" spans="1:6" s="7" customFormat="1" ht="12.75">
      <c r="A58" s="39" t="s">
        <v>275</v>
      </c>
      <c r="B58" s="40" t="s">
        <v>349</v>
      </c>
      <c r="C58" s="37" t="str">
        <f>IF(OR(LEFT(B58,5)="000 9",LEFT(B58,5)="000 7"),"X",B58)</f>
        <v>000 0106 0000000 000 200</v>
      </c>
      <c r="D58" s="50">
        <v>4290500</v>
      </c>
      <c r="E58" s="50">
        <v>3048782.95</v>
      </c>
      <c r="F58" s="51">
        <f t="shared" si="0"/>
        <v>71.05891970632794</v>
      </c>
    </row>
    <row r="59" spans="1:6" s="7" customFormat="1" ht="22.5">
      <c r="A59" s="39" t="s">
        <v>277</v>
      </c>
      <c r="B59" s="40" t="s">
        <v>350</v>
      </c>
      <c r="C59" s="37" t="str">
        <f>IF(OR(LEFT(B59,5)="000 9",LEFT(B59,5)="000 7"),"X",B59)</f>
        <v>000 0106 0000000 000 210</v>
      </c>
      <c r="D59" s="50">
        <v>4038000</v>
      </c>
      <c r="E59" s="50">
        <v>2977079.38</v>
      </c>
      <c r="F59" s="51">
        <f t="shared" si="0"/>
        <v>73.7265819712729</v>
      </c>
    </row>
    <row r="60" spans="1:6" s="7" customFormat="1" ht="12.75">
      <c r="A60" s="39" t="s">
        <v>279</v>
      </c>
      <c r="B60" s="40" t="s">
        <v>351</v>
      </c>
      <c r="C60" s="37" t="str">
        <f>IF(OR(LEFT(B60,5)="000 9",LEFT(B60,5)="000 7"),"X",B60)</f>
        <v>000 0106 0000000 000 211</v>
      </c>
      <c r="D60" s="50">
        <v>3010000</v>
      </c>
      <c r="E60" s="50">
        <v>2266495.83</v>
      </c>
      <c r="F60" s="51">
        <f t="shared" si="0"/>
        <v>75.29886478405315</v>
      </c>
    </row>
    <row r="61" spans="1:6" s="7" customFormat="1" ht="12.75">
      <c r="A61" s="39" t="s">
        <v>281</v>
      </c>
      <c r="B61" s="40" t="s">
        <v>352</v>
      </c>
      <c r="C61" s="37" t="str">
        <f>IF(OR(LEFT(B61,5)="000 9",LEFT(B61,5)="000 7"),"X",B61)</f>
        <v>000 0106 0000000 000 212</v>
      </c>
      <c r="D61" s="50">
        <v>119000</v>
      </c>
      <c r="E61" s="50">
        <v>90639.77</v>
      </c>
      <c r="F61" s="51">
        <f t="shared" si="0"/>
        <v>76.16787394957983</v>
      </c>
    </row>
    <row r="62" spans="1:6" s="7" customFormat="1" ht="12.75">
      <c r="A62" s="39" t="s">
        <v>283</v>
      </c>
      <c r="B62" s="40" t="s">
        <v>353</v>
      </c>
      <c r="C62" s="37" t="str">
        <f>IF(OR(LEFT(B62,5)="000 9",LEFT(B62,5)="000 7"),"X",B62)</f>
        <v>000 0106 0000000 000 213</v>
      </c>
      <c r="D62" s="50">
        <v>909000</v>
      </c>
      <c r="E62" s="50">
        <v>619943.78</v>
      </c>
      <c r="F62" s="51">
        <f aca="true" t="shared" si="1" ref="F62:F101">E62/D62*100</f>
        <v>68.20063586358636</v>
      </c>
    </row>
    <row r="63" spans="1:6" s="7" customFormat="1" ht="12.75">
      <c r="A63" s="39" t="s">
        <v>285</v>
      </c>
      <c r="B63" s="40" t="s">
        <v>354</v>
      </c>
      <c r="C63" s="37" t="str">
        <f>IF(OR(LEFT(B63,5)="000 9",LEFT(B63,5)="000 7"),"X",B63)</f>
        <v>000 0106 0000000 000 220</v>
      </c>
      <c r="D63" s="50">
        <v>208000</v>
      </c>
      <c r="E63" s="50">
        <v>63203.57</v>
      </c>
      <c r="F63" s="51">
        <f t="shared" si="1"/>
        <v>30.38633173076923</v>
      </c>
    </row>
    <row r="64" spans="1:6" s="7" customFormat="1" ht="12.75">
      <c r="A64" s="39" t="s">
        <v>287</v>
      </c>
      <c r="B64" s="40" t="s">
        <v>355</v>
      </c>
      <c r="C64" s="37" t="str">
        <f>IF(OR(LEFT(B64,5)="000 9",LEFT(B64,5)="000 7"),"X",B64)</f>
        <v>000 0106 0000000 000 221</v>
      </c>
      <c r="D64" s="50">
        <v>3000</v>
      </c>
      <c r="E64" s="50">
        <v>1800</v>
      </c>
      <c r="F64" s="51">
        <f t="shared" si="1"/>
        <v>60</v>
      </c>
    </row>
    <row r="65" spans="1:6" s="7" customFormat="1" ht="12.75">
      <c r="A65" s="39" t="s">
        <v>297</v>
      </c>
      <c r="B65" s="40" t="s">
        <v>356</v>
      </c>
      <c r="C65" s="37" t="str">
        <f>IF(OR(LEFT(B65,5)="000 9",LEFT(B65,5)="000 7"),"X",B65)</f>
        <v>000 0106 0000000 000 226</v>
      </c>
      <c r="D65" s="50">
        <v>205000</v>
      </c>
      <c r="E65" s="50">
        <v>61403.57</v>
      </c>
      <c r="F65" s="51">
        <f t="shared" si="1"/>
        <v>29.952960975609756</v>
      </c>
    </row>
    <row r="66" spans="1:6" s="7" customFormat="1" ht="12.75">
      <c r="A66" s="39" t="s">
        <v>301</v>
      </c>
      <c r="B66" s="40" t="s">
        <v>357</v>
      </c>
      <c r="C66" s="37" t="str">
        <f>IF(OR(LEFT(B66,5)="000 9",LEFT(B66,5)="000 7"),"X",B66)</f>
        <v>000 0106 0000000 000 260</v>
      </c>
      <c r="D66" s="50">
        <v>26000</v>
      </c>
      <c r="E66" s="50"/>
      <c r="F66" s="51">
        <f t="shared" si="1"/>
        <v>0</v>
      </c>
    </row>
    <row r="67" spans="1:6" s="7" customFormat="1" ht="22.5">
      <c r="A67" s="39" t="s">
        <v>303</v>
      </c>
      <c r="B67" s="40" t="s">
        <v>358</v>
      </c>
      <c r="C67" s="37" t="str">
        <f>IF(OR(LEFT(B67,5)="000 9",LEFT(B67,5)="000 7"),"X",B67)</f>
        <v>000 0106 0000000 000 262</v>
      </c>
      <c r="D67" s="50">
        <v>26000</v>
      </c>
      <c r="E67" s="50"/>
      <c r="F67" s="51">
        <f t="shared" si="1"/>
        <v>0</v>
      </c>
    </row>
    <row r="68" spans="1:6" s="7" customFormat="1" ht="12.75">
      <c r="A68" s="39" t="s">
        <v>306</v>
      </c>
      <c r="B68" s="40" t="s">
        <v>359</v>
      </c>
      <c r="C68" s="37" t="str">
        <f>IF(OR(LEFT(B68,5)="000 9",LEFT(B68,5)="000 7"),"X",B68)</f>
        <v>000 0106 0000000 000 290</v>
      </c>
      <c r="D68" s="50">
        <v>18500</v>
      </c>
      <c r="E68" s="50">
        <v>8500</v>
      </c>
      <c r="F68" s="51">
        <f t="shared" si="1"/>
        <v>45.94594594594595</v>
      </c>
    </row>
    <row r="69" spans="1:6" s="7" customFormat="1" ht="12.75">
      <c r="A69" s="39" t="s">
        <v>308</v>
      </c>
      <c r="B69" s="40" t="s">
        <v>360</v>
      </c>
      <c r="C69" s="37" t="str">
        <f>IF(OR(LEFT(B69,5)="000 9",LEFT(B69,5)="000 7"),"X",B69)</f>
        <v>000 0106 0000000 000 300</v>
      </c>
      <c r="D69" s="50">
        <v>118442.54</v>
      </c>
      <c r="E69" s="50">
        <v>40422.8</v>
      </c>
      <c r="F69" s="51">
        <f t="shared" si="1"/>
        <v>34.12861628938387</v>
      </c>
    </row>
    <row r="70" spans="1:6" s="7" customFormat="1" ht="22.5">
      <c r="A70" s="39" t="s">
        <v>310</v>
      </c>
      <c r="B70" s="40" t="s">
        <v>361</v>
      </c>
      <c r="C70" s="37" t="str">
        <f>IF(OR(LEFT(B70,5)="000 9",LEFT(B70,5)="000 7"),"X",B70)</f>
        <v>000 0106 0000000 000 310</v>
      </c>
      <c r="D70" s="50">
        <v>53442.54</v>
      </c>
      <c r="E70" s="50">
        <v>24300</v>
      </c>
      <c r="F70" s="51">
        <f t="shared" si="1"/>
        <v>45.469395728571286</v>
      </c>
    </row>
    <row r="71" spans="1:6" s="7" customFormat="1" ht="22.5">
      <c r="A71" s="39" t="s">
        <v>312</v>
      </c>
      <c r="B71" s="40" t="s">
        <v>362</v>
      </c>
      <c r="C71" s="37" t="str">
        <f>IF(OR(LEFT(B71,5)="000 9",LEFT(B71,5)="000 7"),"X",B71)</f>
        <v>000 0106 0000000 000 340</v>
      </c>
      <c r="D71" s="50">
        <v>65000</v>
      </c>
      <c r="E71" s="50">
        <v>16122.8</v>
      </c>
      <c r="F71" s="51">
        <f t="shared" si="1"/>
        <v>24.80430769230769</v>
      </c>
    </row>
    <row r="72" spans="1:6" s="7" customFormat="1" ht="22.5">
      <c r="A72" s="39" t="s">
        <v>363</v>
      </c>
      <c r="B72" s="40" t="s">
        <v>364</v>
      </c>
      <c r="C72" s="37" t="str">
        <f>IF(OR(LEFT(B72,5)="000 9",LEFT(B72,5)="000 7"),"X",B72)</f>
        <v>000 0107 0000000 000 000</v>
      </c>
      <c r="D72" s="50">
        <v>1084726</v>
      </c>
      <c r="E72" s="50">
        <v>1084726</v>
      </c>
      <c r="F72" s="51">
        <f t="shared" si="1"/>
        <v>100</v>
      </c>
    </row>
    <row r="73" spans="1:6" s="7" customFormat="1" ht="12.75">
      <c r="A73" s="39" t="s">
        <v>275</v>
      </c>
      <c r="B73" s="40" t="s">
        <v>365</v>
      </c>
      <c r="C73" s="37" t="str">
        <f>IF(OR(LEFT(B73,5)="000 9",LEFT(B73,5)="000 7"),"X",B73)</f>
        <v>000 0107 0000000 000 200</v>
      </c>
      <c r="D73" s="50">
        <v>1084726</v>
      </c>
      <c r="E73" s="50">
        <v>1084726</v>
      </c>
      <c r="F73" s="51">
        <f t="shared" si="1"/>
        <v>100</v>
      </c>
    </row>
    <row r="74" spans="1:6" s="7" customFormat="1" ht="12.75">
      <c r="A74" s="39" t="s">
        <v>306</v>
      </c>
      <c r="B74" s="40" t="s">
        <v>366</v>
      </c>
      <c r="C74" s="37" t="str">
        <f>IF(OR(LEFT(B74,5)="000 9",LEFT(B74,5)="000 7"),"X",B74)</f>
        <v>000 0107 0000000 000 290</v>
      </c>
      <c r="D74" s="50">
        <v>1084726</v>
      </c>
      <c r="E74" s="50">
        <v>1084726</v>
      </c>
      <c r="F74" s="51">
        <f t="shared" si="1"/>
        <v>100</v>
      </c>
    </row>
    <row r="75" spans="1:6" s="7" customFormat="1" ht="12.75">
      <c r="A75" s="39" t="s">
        <v>367</v>
      </c>
      <c r="B75" s="40" t="s">
        <v>368</v>
      </c>
      <c r="C75" s="37" t="str">
        <f>IF(OR(LEFT(B75,5)="000 9",LEFT(B75,5)="000 7"),"X",B75)</f>
        <v>000 0111 0000000 000 000</v>
      </c>
      <c r="D75" s="50">
        <v>100000</v>
      </c>
      <c r="E75" s="50">
        <v>70000</v>
      </c>
      <c r="F75" s="51">
        <f t="shared" si="1"/>
        <v>70</v>
      </c>
    </row>
    <row r="76" spans="1:6" s="7" customFormat="1" ht="12.75">
      <c r="A76" s="39" t="s">
        <v>275</v>
      </c>
      <c r="B76" s="40" t="s">
        <v>369</v>
      </c>
      <c r="C76" s="37" t="str">
        <f>IF(OR(LEFT(B76,5)="000 9",LEFT(B76,5)="000 7"),"X",B76)</f>
        <v>000 0111 0000000 000 200</v>
      </c>
      <c r="D76" s="50">
        <v>100000</v>
      </c>
      <c r="E76" s="50">
        <v>70000</v>
      </c>
      <c r="F76" s="51">
        <f t="shared" si="1"/>
        <v>70</v>
      </c>
    </row>
    <row r="77" spans="1:6" s="7" customFormat="1" ht="12.75">
      <c r="A77" s="39" t="s">
        <v>301</v>
      </c>
      <c r="B77" s="40" t="s">
        <v>370</v>
      </c>
      <c r="C77" s="37" t="str">
        <f>IF(OR(LEFT(B77,5)="000 9",LEFT(B77,5)="000 7"),"X",B77)</f>
        <v>000 0111 0000000 000 260</v>
      </c>
      <c r="D77" s="50">
        <v>30000</v>
      </c>
      <c r="E77" s="50"/>
      <c r="F77" s="51">
        <f t="shared" si="1"/>
        <v>0</v>
      </c>
    </row>
    <row r="78" spans="1:6" s="7" customFormat="1" ht="22.5">
      <c r="A78" s="39" t="s">
        <v>303</v>
      </c>
      <c r="B78" s="40" t="s">
        <v>371</v>
      </c>
      <c r="C78" s="37" t="str">
        <f>IF(OR(LEFT(B78,5)="000 9",LEFT(B78,5)="000 7"),"X",B78)</f>
        <v>000 0111 0000000 000 262</v>
      </c>
      <c r="D78" s="50">
        <v>30000</v>
      </c>
      <c r="E78" s="50"/>
      <c r="F78" s="51">
        <f t="shared" si="1"/>
        <v>0</v>
      </c>
    </row>
    <row r="79" spans="1:6" s="7" customFormat="1" ht="12.75">
      <c r="A79" s="39" t="s">
        <v>306</v>
      </c>
      <c r="B79" s="40" t="s">
        <v>372</v>
      </c>
      <c r="C79" s="37" t="str">
        <f>IF(OR(LEFT(B79,5)="000 9",LEFT(B79,5)="000 7"),"X",B79)</f>
        <v>000 0111 0000000 000 290</v>
      </c>
      <c r="D79" s="50">
        <v>70000</v>
      </c>
      <c r="E79" s="50">
        <v>70000</v>
      </c>
      <c r="F79" s="51">
        <f t="shared" si="1"/>
        <v>100</v>
      </c>
    </row>
    <row r="80" spans="1:6" s="7" customFormat="1" ht="12.75">
      <c r="A80" s="39" t="s">
        <v>373</v>
      </c>
      <c r="B80" s="40" t="s">
        <v>374</v>
      </c>
      <c r="C80" s="37" t="str">
        <f>IF(OR(LEFT(B80,5)="000 9",LEFT(B80,5)="000 7"),"X",B80)</f>
        <v>000 0113 0000000 000 000</v>
      </c>
      <c r="D80" s="50">
        <v>22444800.01</v>
      </c>
      <c r="E80" s="50">
        <v>17907558.1</v>
      </c>
      <c r="F80" s="51">
        <f t="shared" si="1"/>
        <v>79.78488599596125</v>
      </c>
    </row>
    <row r="81" spans="1:6" s="7" customFormat="1" ht="12.75">
      <c r="A81" s="39" t="s">
        <v>275</v>
      </c>
      <c r="B81" s="40" t="s">
        <v>375</v>
      </c>
      <c r="C81" s="37" t="str">
        <f>IF(OR(LEFT(B81,5)="000 9",LEFT(B81,5)="000 7"),"X",B81)</f>
        <v>000 0113 0000000 000 200</v>
      </c>
      <c r="D81" s="50">
        <v>19590625.06</v>
      </c>
      <c r="E81" s="50">
        <v>15293237.25</v>
      </c>
      <c r="F81" s="51">
        <f t="shared" si="1"/>
        <v>78.06405973858193</v>
      </c>
    </row>
    <row r="82" spans="1:6" s="7" customFormat="1" ht="22.5">
      <c r="A82" s="39" t="s">
        <v>277</v>
      </c>
      <c r="B82" s="40" t="s">
        <v>376</v>
      </c>
      <c r="C82" s="37" t="str">
        <f>IF(OR(LEFT(B82,5)="000 9",LEFT(B82,5)="000 7"),"X",B82)</f>
        <v>000 0113 0000000 000 210</v>
      </c>
      <c r="D82" s="50">
        <v>8684394</v>
      </c>
      <c r="E82" s="50">
        <v>7763639.42</v>
      </c>
      <c r="F82" s="51">
        <f t="shared" si="1"/>
        <v>89.39759550292167</v>
      </c>
    </row>
    <row r="83" spans="1:6" s="7" customFormat="1" ht="12.75">
      <c r="A83" s="39" t="s">
        <v>279</v>
      </c>
      <c r="B83" s="40" t="s">
        <v>377</v>
      </c>
      <c r="C83" s="37" t="str">
        <f>IF(OR(LEFT(B83,5)="000 9",LEFT(B83,5)="000 7"),"X",B83)</f>
        <v>000 0113 0000000 000 211</v>
      </c>
      <c r="D83" s="50">
        <v>6543721</v>
      </c>
      <c r="E83" s="50">
        <v>5854391.89</v>
      </c>
      <c r="F83" s="51">
        <f t="shared" si="1"/>
        <v>89.46579308622724</v>
      </c>
    </row>
    <row r="84" spans="1:6" s="7" customFormat="1" ht="12.75">
      <c r="A84" s="39" t="s">
        <v>281</v>
      </c>
      <c r="B84" s="40" t="s">
        <v>378</v>
      </c>
      <c r="C84" s="37" t="str">
        <f>IF(OR(LEFT(B84,5)="000 9",LEFT(B84,5)="000 7"),"X",B84)</f>
        <v>000 0113 0000000 000 212</v>
      </c>
      <c r="D84" s="50">
        <v>142265</v>
      </c>
      <c r="E84" s="50">
        <v>51731.43</v>
      </c>
      <c r="F84" s="51">
        <f t="shared" si="1"/>
        <v>36.362724493023585</v>
      </c>
    </row>
    <row r="85" spans="1:6" s="7" customFormat="1" ht="12.75">
      <c r="A85" s="39" t="s">
        <v>283</v>
      </c>
      <c r="B85" s="40" t="s">
        <v>379</v>
      </c>
      <c r="C85" s="37" t="str">
        <f>IF(OR(LEFT(B85,5)="000 9",LEFT(B85,5)="000 7"),"X",B85)</f>
        <v>000 0113 0000000 000 213</v>
      </c>
      <c r="D85" s="50">
        <v>1998408</v>
      </c>
      <c r="E85" s="50">
        <v>1857516.1</v>
      </c>
      <c r="F85" s="51">
        <f t="shared" si="1"/>
        <v>92.94979303525606</v>
      </c>
    </row>
    <row r="86" spans="1:6" s="7" customFormat="1" ht="12.75">
      <c r="A86" s="39" t="s">
        <v>285</v>
      </c>
      <c r="B86" s="40" t="s">
        <v>380</v>
      </c>
      <c r="C86" s="37" t="str">
        <f>IF(OR(LEFT(B86,5)="000 9",LEFT(B86,5)="000 7"),"X",B86)</f>
        <v>000 0113 0000000 000 220</v>
      </c>
      <c r="D86" s="50">
        <v>9667015.06</v>
      </c>
      <c r="E86" s="50">
        <v>6631899.05</v>
      </c>
      <c r="F86" s="51">
        <f t="shared" si="1"/>
        <v>68.60337972826123</v>
      </c>
    </row>
    <row r="87" spans="1:6" s="7" customFormat="1" ht="12.75">
      <c r="A87" s="39" t="s">
        <v>287</v>
      </c>
      <c r="B87" s="40" t="s">
        <v>381</v>
      </c>
      <c r="C87" s="37" t="str">
        <f>IF(OR(LEFT(B87,5)="000 9",LEFT(B87,5)="000 7"),"X",B87)</f>
        <v>000 0113 0000000 000 221</v>
      </c>
      <c r="D87" s="50">
        <v>1090909</v>
      </c>
      <c r="E87" s="50">
        <v>939108.81</v>
      </c>
      <c r="F87" s="51">
        <f t="shared" si="1"/>
        <v>86.08498142374845</v>
      </c>
    </row>
    <row r="88" spans="1:6" s="7" customFormat="1" ht="12.75">
      <c r="A88" s="39" t="s">
        <v>289</v>
      </c>
      <c r="B88" s="40" t="s">
        <v>382</v>
      </c>
      <c r="C88" s="37" t="str">
        <f>IF(OR(LEFT(B88,5)="000 9",LEFT(B88,5)="000 7"),"X",B88)</f>
        <v>000 0113 0000000 000 222</v>
      </c>
      <c r="D88" s="50">
        <v>92600</v>
      </c>
      <c r="E88" s="50">
        <v>58277.8</v>
      </c>
      <c r="F88" s="51">
        <f t="shared" si="1"/>
        <v>62.93498920086393</v>
      </c>
    </row>
    <row r="89" spans="1:6" s="7" customFormat="1" ht="12.75">
      <c r="A89" s="39" t="s">
        <v>291</v>
      </c>
      <c r="B89" s="40" t="s">
        <v>383</v>
      </c>
      <c r="C89" s="37" t="str">
        <f>IF(OR(LEFT(B89,5)="000 9",LEFT(B89,5)="000 7"),"X",B89)</f>
        <v>000 0113 0000000 000 223</v>
      </c>
      <c r="D89" s="50">
        <v>1878100</v>
      </c>
      <c r="E89" s="50">
        <v>741135.93</v>
      </c>
      <c r="F89" s="51">
        <f t="shared" si="1"/>
        <v>39.46200575049252</v>
      </c>
    </row>
    <row r="90" spans="1:6" s="7" customFormat="1" ht="22.5">
      <c r="A90" s="39" t="s">
        <v>295</v>
      </c>
      <c r="B90" s="40" t="s">
        <v>384</v>
      </c>
      <c r="C90" s="37" t="str">
        <f>IF(OR(LEFT(B90,5)="000 9",LEFT(B90,5)="000 7"),"X",B90)</f>
        <v>000 0113 0000000 000 225</v>
      </c>
      <c r="D90" s="50">
        <v>889830</v>
      </c>
      <c r="E90" s="50">
        <v>786001.27</v>
      </c>
      <c r="F90" s="51">
        <f t="shared" si="1"/>
        <v>88.33162177045054</v>
      </c>
    </row>
    <row r="91" spans="1:6" s="7" customFormat="1" ht="12.75">
      <c r="A91" s="39" t="s">
        <v>297</v>
      </c>
      <c r="B91" s="40" t="s">
        <v>385</v>
      </c>
      <c r="C91" s="37" t="str">
        <f>IF(OR(LEFT(B91,5)="000 9",LEFT(B91,5)="000 7"),"X",B91)</f>
        <v>000 0113 0000000 000 226</v>
      </c>
      <c r="D91" s="50">
        <v>5715576.06</v>
      </c>
      <c r="E91" s="50">
        <v>4107375.24</v>
      </c>
      <c r="F91" s="51">
        <f t="shared" si="1"/>
        <v>71.86283931632256</v>
      </c>
    </row>
    <row r="92" spans="1:6" s="7" customFormat="1" ht="12.75">
      <c r="A92" s="39" t="s">
        <v>306</v>
      </c>
      <c r="B92" s="40" t="s">
        <v>386</v>
      </c>
      <c r="C92" s="37" t="str">
        <f>IF(OR(LEFT(B92,5)="000 9",LEFT(B92,5)="000 7"),"X",B92)</f>
        <v>000 0113 0000000 000 290</v>
      </c>
      <c r="D92" s="50">
        <v>1239216</v>
      </c>
      <c r="E92" s="50">
        <v>897698.78</v>
      </c>
      <c r="F92" s="51">
        <f t="shared" si="1"/>
        <v>72.44086422383185</v>
      </c>
    </row>
    <row r="93" spans="1:6" s="7" customFormat="1" ht="12.75">
      <c r="A93" s="39" t="s">
        <v>308</v>
      </c>
      <c r="B93" s="40" t="s">
        <v>387</v>
      </c>
      <c r="C93" s="37" t="str">
        <f>IF(OR(LEFT(B93,5)="000 9",LEFT(B93,5)="000 7"),"X",B93)</f>
        <v>000 0113 0000000 000 300</v>
      </c>
      <c r="D93" s="50">
        <v>2854174.95</v>
      </c>
      <c r="E93" s="50">
        <v>2614320.85</v>
      </c>
      <c r="F93" s="51">
        <f t="shared" si="1"/>
        <v>91.59637708963845</v>
      </c>
    </row>
    <row r="94" spans="1:6" s="7" customFormat="1" ht="22.5">
      <c r="A94" s="39" t="s">
        <v>310</v>
      </c>
      <c r="B94" s="40" t="s">
        <v>388</v>
      </c>
      <c r="C94" s="37" t="str">
        <f>IF(OR(LEFT(B94,5)="000 9",LEFT(B94,5)="000 7"),"X",B94)</f>
        <v>000 0113 0000000 000 310</v>
      </c>
      <c r="D94" s="50">
        <v>309424</v>
      </c>
      <c r="E94" s="50">
        <v>244155</v>
      </c>
      <c r="F94" s="51">
        <f t="shared" si="1"/>
        <v>78.90629039764208</v>
      </c>
    </row>
    <row r="95" spans="1:6" s="7" customFormat="1" ht="22.5">
      <c r="A95" s="39" t="s">
        <v>312</v>
      </c>
      <c r="B95" s="40" t="s">
        <v>389</v>
      </c>
      <c r="C95" s="37" t="str">
        <f>IF(OR(LEFT(B95,5)="000 9",LEFT(B95,5)="000 7"),"X",B95)</f>
        <v>000 0113 0000000 000 340</v>
      </c>
      <c r="D95" s="50">
        <v>2544750.95</v>
      </c>
      <c r="E95" s="50">
        <v>2370165.85</v>
      </c>
      <c r="F95" s="51">
        <f t="shared" si="1"/>
        <v>93.13940328816854</v>
      </c>
    </row>
    <row r="96" spans="1:6" s="7" customFormat="1" ht="12.75">
      <c r="A96" s="39" t="s">
        <v>390</v>
      </c>
      <c r="B96" s="40" t="s">
        <v>391</v>
      </c>
      <c r="C96" s="37" t="str">
        <f>IF(OR(LEFT(B96,5)="000 9",LEFT(B96,5)="000 7"),"X",B96)</f>
        <v>000 0200 0000000 000 000</v>
      </c>
      <c r="D96" s="50">
        <v>1197900</v>
      </c>
      <c r="E96" s="50">
        <v>821057</v>
      </c>
      <c r="F96" s="51">
        <f t="shared" si="1"/>
        <v>68.54136405376074</v>
      </c>
    </row>
    <row r="97" spans="1:6" s="7" customFormat="1" ht="12.75">
      <c r="A97" s="39" t="s">
        <v>275</v>
      </c>
      <c r="B97" s="40" t="s">
        <v>392</v>
      </c>
      <c r="C97" s="37" t="str">
        <f>IF(OR(LEFT(B97,5)="000 9",LEFT(B97,5)="000 7"),"X",B97)</f>
        <v>000 0200 0000000 000 200</v>
      </c>
      <c r="D97" s="50">
        <v>1197900</v>
      </c>
      <c r="E97" s="50">
        <v>821057</v>
      </c>
      <c r="F97" s="51">
        <f t="shared" si="1"/>
        <v>68.54136405376074</v>
      </c>
    </row>
    <row r="98" spans="1:6" s="7" customFormat="1" ht="12.75">
      <c r="A98" s="39" t="s">
        <v>299</v>
      </c>
      <c r="B98" s="40" t="s">
        <v>393</v>
      </c>
      <c r="C98" s="37" t="str">
        <f>IF(OR(LEFT(B98,5)="000 9",LEFT(B98,5)="000 7"),"X",B98)</f>
        <v>000 0200 0000000 000 250</v>
      </c>
      <c r="D98" s="50">
        <v>1197900</v>
      </c>
      <c r="E98" s="50">
        <v>821057</v>
      </c>
      <c r="F98" s="51">
        <f t="shared" si="1"/>
        <v>68.54136405376074</v>
      </c>
    </row>
    <row r="99" spans="1:6" s="7" customFormat="1" ht="33.75">
      <c r="A99" s="39" t="s">
        <v>300</v>
      </c>
      <c r="B99" s="40" t="s">
        <v>394</v>
      </c>
      <c r="C99" s="37" t="str">
        <f>IF(OR(LEFT(B99,5)="000 9",LEFT(B99,5)="000 7"),"X",B99)</f>
        <v>000 0200 0000000 000 251</v>
      </c>
      <c r="D99" s="50">
        <v>1197900</v>
      </c>
      <c r="E99" s="50">
        <v>821057</v>
      </c>
      <c r="F99" s="51">
        <f t="shared" si="1"/>
        <v>68.54136405376074</v>
      </c>
    </row>
    <row r="100" spans="1:6" s="7" customFormat="1" ht="22.5">
      <c r="A100" s="39" t="s">
        <v>395</v>
      </c>
      <c r="B100" s="40" t="s">
        <v>396</v>
      </c>
      <c r="C100" s="37" t="str">
        <f>IF(OR(LEFT(B100,5)="000 9",LEFT(B100,5)="000 7"),"X",B100)</f>
        <v>000 0203 0000000 000 000</v>
      </c>
      <c r="D100" s="50">
        <v>1197900</v>
      </c>
      <c r="E100" s="50">
        <v>821057</v>
      </c>
      <c r="F100" s="51">
        <f t="shared" si="1"/>
        <v>68.54136405376074</v>
      </c>
    </row>
    <row r="101" spans="1:6" s="7" customFormat="1" ht="12.75">
      <c r="A101" s="39" t="s">
        <v>275</v>
      </c>
      <c r="B101" s="40" t="s">
        <v>397</v>
      </c>
      <c r="C101" s="37" t="str">
        <f>IF(OR(LEFT(B101,5)="000 9",LEFT(B101,5)="000 7"),"X",B101)</f>
        <v>000 0203 0000000 000 200</v>
      </c>
      <c r="D101" s="50">
        <v>1197900</v>
      </c>
      <c r="E101" s="50">
        <v>821057</v>
      </c>
      <c r="F101" s="51">
        <f t="shared" si="1"/>
        <v>68.54136405376074</v>
      </c>
    </row>
    <row r="102" spans="1:6" s="7" customFormat="1" ht="12.75">
      <c r="A102" s="39" t="s">
        <v>299</v>
      </c>
      <c r="B102" s="40" t="s">
        <v>398</v>
      </c>
      <c r="C102" s="37" t="str">
        <f>IF(OR(LEFT(B102,5)="000 9",LEFT(B102,5)="000 7"),"X",B102)</f>
        <v>000 0203 0000000 000 250</v>
      </c>
      <c r="D102" s="50">
        <v>1197900</v>
      </c>
      <c r="E102" s="50">
        <v>821057</v>
      </c>
      <c r="F102" s="51">
        <f aca="true" t="shared" si="2" ref="F102:F141">E102/D102*100</f>
        <v>68.54136405376074</v>
      </c>
    </row>
    <row r="103" spans="1:6" s="7" customFormat="1" ht="33.75">
      <c r="A103" s="39" t="s">
        <v>300</v>
      </c>
      <c r="B103" s="40" t="s">
        <v>399</v>
      </c>
      <c r="C103" s="37" t="str">
        <f>IF(OR(LEFT(B103,5)="000 9",LEFT(B103,5)="000 7"),"X",B103)</f>
        <v>000 0203 0000000 000 251</v>
      </c>
      <c r="D103" s="50">
        <v>1197900</v>
      </c>
      <c r="E103" s="50">
        <v>821057</v>
      </c>
      <c r="F103" s="51">
        <f t="shared" si="2"/>
        <v>68.54136405376074</v>
      </c>
    </row>
    <row r="104" spans="1:6" s="7" customFormat="1" ht="22.5">
      <c r="A104" s="39" t="s">
        <v>400</v>
      </c>
      <c r="B104" s="40" t="s">
        <v>401</v>
      </c>
      <c r="C104" s="37" t="str">
        <f>IF(OR(LEFT(B104,5)="000 9",LEFT(B104,5)="000 7"),"X",B104)</f>
        <v>000 0300 0000000 000 000</v>
      </c>
      <c r="D104" s="50">
        <v>2071290</v>
      </c>
      <c r="E104" s="50">
        <v>1510031.38</v>
      </c>
      <c r="F104" s="51">
        <f t="shared" si="2"/>
        <v>72.90294357622544</v>
      </c>
    </row>
    <row r="105" spans="1:6" s="7" customFormat="1" ht="12.75">
      <c r="A105" s="39" t="s">
        <v>275</v>
      </c>
      <c r="B105" s="40" t="s">
        <v>402</v>
      </c>
      <c r="C105" s="37" t="str">
        <f>IF(OR(LEFT(B105,5)="000 9",LEFT(B105,5)="000 7"),"X",B105)</f>
        <v>000 0300 0000000 000 200</v>
      </c>
      <c r="D105" s="50">
        <v>1941620</v>
      </c>
      <c r="E105" s="50">
        <v>1452442.09</v>
      </c>
      <c r="F105" s="51">
        <f t="shared" si="2"/>
        <v>74.8056823683316</v>
      </c>
    </row>
    <row r="106" spans="1:6" s="7" customFormat="1" ht="22.5">
      <c r="A106" s="39" t="s">
        <v>277</v>
      </c>
      <c r="B106" s="40" t="s">
        <v>403</v>
      </c>
      <c r="C106" s="37" t="str">
        <f>IF(OR(LEFT(B106,5)="000 9",LEFT(B106,5)="000 7"),"X",B106)</f>
        <v>000 0300 0000000 000 210</v>
      </c>
      <c r="D106" s="50">
        <v>1777620</v>
      </c>
      <c r="E106" s="50">
        <v>1375417.59</v>
      </c>
      <c r="F106" s="51">
        <f t="shared" si="2"/>
        <v>77.37410638944206</v>
      </c>
    </row>
    <row r="107" spans="1:6" s="7" customFormat="1" ht="12.75">
      <c r="A107" s="39" t="s">
        <v>279</v>
      </c>
      <c r="B107" s="40" t="s">
        <v>404</v>
      </c>
      <c r="C107" s="37" t="str">
        <f>IF(OR(LEFT(B107,5)="000 9",LEFT(B107,5)="000 7"),"X",B107)</f>
        <v>000 0300 0000000 000 211</v>
      </c>
      <c r="D107" s="50">
        <v>1329500</v>
      </c>
      <c r="E107" s="50">
        <v>1009779.71</v>
      </c>
      <c r="F107" s="51">
        <f t="shared" si="2"/>
        <v>75.9518397893945</v>
      </c>
    </row>
    <row r="108" spans="1:6" s="7" customFormat="1" ht="12.75">
      <c r="A108" s="39" t="s">
        <v>281</v>
      </c>
      <c r="B108" s="40" t="s">
        <v>405</v>
      </c>
      <c r="C108" s="37" t="str">
        <f>IF(OR(LEFT(B108,5)="000 9",LEFT(B108,5)="000 7"),"X",B108)</f>
        <v>000 0300 0000000 000 212</v>
      </c>
      <c r="D108" s="50">
        <v>41020</v>
      </c>
      <c r="E108" s="50">
        <v>25102.4</v>
      </c>
      <c r="F108" s="51">
        <f t="shared" si="2"/>
        <v>61.1955143832277</v>
      </c>
    </row>
    <row r="109" spans="1:6" s="7" customFormat="1" ht="12.75">
      <c r="A109" s="39" t="s">
        <v>283</v>
      </c>
      <c r="B109" s="40" t="s">
        <v>406</v>
      </c>
      <c r="C109" s="37" t="str">
        <f>IF(OR(LEFT(B109,5)="000 9",LEFT(B109,5)="000 7"),"X",B109)</f>
        <v>000 0300 0000000 000 213</v>
      </c>
      <c r="D109" s="50">
        <v>407100</v>
      </c>
      <c r="E109" s="50">
        <v>340535.48</v>
      </c>
      <c r="F109" s="51">
        <f t="shared" si="2"/>
        <v>83.64909850159665</v>
      </c>
    </row>
    <row r="110" spans="1:6" s="7" customFormat="1" ht="12.75">
      <c r="A110" s="39" t="s">
        <v>285</v>
      </c>
      <c r="B110" s="40" t="s">
        <v>407</v>
      </c>
      <c r="C110" s="37" t="str">
        <f>IF(OR(LEFT(B110,5)="000 9",LEFT(B110,5)="000 7"),"X",B110)</f>
        <v>000 0300 0000000 000 220</v>
      </c>
      <c r="D110" s="50">
        <v>162390</v>
      </c>
      <c r="E110" s="50">
        <v>76414.5</v>
      </c>
      <c r="F110" s="51">
        <f t="shared" si="2"/>
        <v>47.0561610936634</v>
      </c>
    </row>
    <row r="111" spans="1:6" s="7" customFormat="1" ht="12.75">
      <c r="A111" s="39" t="s">
        <v>287</v>
      </c>
      <c r="B111" s="40" t="s">
        <v>408</v>
      </c>
      <c r="C111" s="37" t="str">
        <f>IF(OR(LEFT(B111,5)="000 9",LEFT(B111,5)="000 7"),"X",B111)</f>
        <v>000 0300 0000000 000 221</v>
      </c>
      <c r="D111" s="50">
        <v>30000</v>
      </c>
      <c r="E111" s="50">
        <v>30000</v>
      </c>
      <c r="F111" s="51">
        <f t="shared" si="2"/>
        <v>100</v>
      </c>
    </row>
    <row r="112" spans="1:6" s="7" customFormat="1" ht="22.5">
      <c r="A112" s="39" t="s">
        <v>295</v>
      </c>
      <c r="B112" s="40" t="s">
        <v>409</v>
      </c>
      <c r="C112" s="37" t="str">
        <f>IF(OR(LEFT(B112,5)="000 9",LEFT(B112,5)="000 7"),"X",B112)</f>
        <v>000 0300 0000000 000 225</v>
      </c>
      <c r="D112" s="50">
        <v>12200</v>
      </c>
      <c r="E112" s="50">
        <v>12197.5</v>
      </c>
      <c r="F112" s="51">
        <f t="shared" si="2"/>
        <v>99.97950819672131</v>
      </c>
    </row>
    <row r="113" spans="1:6" s="7" customFormat="1" ht="12.75">
      <c r="A113" s="39" t="s">
        <v>297</v>
      </c>
      <c r="B113" s="40" t="s">
        <v>410</v>
      </c>
      <c r="C113" s="37" t="str">
        <f>IF(OR(LEFT(B113,5)="000 9",LEFT(B113,5)="000 7"),"X",B113)</f>
        <v>000 0300 0000000 000 226</v>
      </c>
      <c r="D113" s="50">
        <v>120190</v>
      </c>
      <c r="E113" s="50">
        <v>34217</v>
      </c>
      <c r="F113" s="51">
        <f t="shared" si="2"/>
        <v>28.469090606539645</v>
      </c>
    </row>
    <row r="114" spans="1:6" s="7" customFormat="1" ht="12.75">
      <c r="A114" s="39" t="s">
        <v>306</v>
      </c>
      <c r="B114" s="40" t="s">
        <v>411</v>
      </c>
      <c r="C114" s="37" t="str">
        <f>IF(OR(LEFT(B114,5)="000 9",LEFT(B114,5)="000 7"),"X",B114)</f>
        <v>000 0300 0000000 000 290</v>
      </c>
      <c r="D114" s="50">
        <v>1610</v>
      </c>
      <c r="E114" s="50">
        <v>610</v>
      </c>
      <c r="F114" s="51">
        <f t="shared" si="2"/>
        <v>37.88819875776397</v>
      </c>
    </row>
    <row r="115" spans="1:6" s="7" customFormat="1" ht="12.75">
      <c r="A115" s="39" t="s">
        <v>308</v>
      </c>
      <c r="B115" s="40" t="s">
        <v>412</v>
      </c>
      <c r="C115" s="37" t="str">
        <f>IF(OR(LEFT(B115,5)="000 9",LEFT(B115,5)="000 7"),"X",B115)</f>
        <v>000 0300 0000000 000 300</v>
      </c>
      <c r="D115" s="50">
        <v>129670</v>
      </c>
      <c r="E115" s="50">
        <v>57589.29</v>
      </c>
      <c r="F115" s="51">
        <f t="shared" si="2"/>
        <v>44.412192488624974</v>
      </c>
    </row>
    <row r="116" spans="1:6" s="7" customFormat="1" ht="22.5">
      <c r="A116" s="39" t="s">
        <v>310</v>
      </c>
      <c r="B116" s="40" t="s">
        <v>413</v>
      </c>
      <c r="C116" s="37" t="str">
        <f>IF(OR(LEFT(B116,5)="000 9",LEFT(B116,5)="000 7"),"X",B116)</f>
        <v>000 0300 0000000 000 310</v>
      </c>
      <c r="D116" s="50">
        <v>30500</v>
      </c>
      <c r="E116" s="50">
        <v>30500</v>
      </c>
      <c r="F116" s="51">
        <f t="shared" si="2"/>
        <v>100</v>
      </c>
    </row>
    <row r="117" spans="1:6" s="7" customFormat="1" ht="22.5">
      <c r="A117" s="39" t="s">
        <v>312</v>
      </c>
      <c r="B117" s="40" t="s">
        <v>414</v>
      </c>
      <c r="C117" s="37" t="str">
        <f>IF(OR(LEFT(B117,5)="000 9",LEFT(B117,5)="000 7"),"X",B117)</f>
        <v>000 0300 0000000 000 340</v>
      </c>
      <c r="D117" s="50">
        <v>99170</v>
      </c>
      <c r="E117" s="50">
        <v>27089.29</v>
      </c>
      <c r="F117" s="51">
        <f t="shared" si="2"/>
        <v>27.31601290712917</v>
      </c>
    </row>
    <row r="118" spans="1:6" s="7" customFormat="1" ht="12.75">
      <c r="A118" s="39" t="s">
        <v>415</v>
      </c>
      <c r="B118" s="40" t="s">
        <v>416</v>
      </c>
      <c r="C118" s="37" t="str">
        <f>IF(OR(LEFT(B118,5)="000 9",LEFT(B118,5)="000 7"),"X",B118)</f>
        <v>000 0304 0000000 000 000</v>
      </c>
      <c r="D118" s="50">
        <v>872100</v>
      </c>
      <c r="E118" s="50">
        <v>636123.95</v>
      </c>
      <c r="F118" s="51">
        <f t="shared" si="2"/>
        <v>72.94162940029813</v>
      </c>
    </row>
    <row r="119" spans="1:6" s="7" customFormat="1" ht="12.75">
      <c r="A119" s="39" t="s">
        <v>275</v>
      </c>
      <c r="B119" s="40" t="s">
        <v>417</v>
      </c>
      <c r="C119" s="37" t="str">
        <f>IF(OR(LEFT(B119,5)="000 9",LEFT(B119,5)="000 7"),"X",B119)</f>
        <v>000 0304 0000000 000 200</v>
      </c>
      <c r="D119" s="50">
        <v>869100</v>
      </c>
      <c r="E119" s="50">
        <v>633683.95</v>
      </c>
      <c r="F119" s="51">
        <f t="shared" si="2"/>
        <v>72.91266252445058</v>
      </c>
    </row>
    <row r="120" spans="1:6" s="7" customFormat="1" ht="22.5">
      <c r="A120" s="39" t="s">
        <v>277</v>
      </c>
      <c r="B120" s="40" t="s">
        <v>418</v>
      </c>
      <c r="C120" s="37" t="str">
        <f>IF(OR(LEFT(B120,5)="000 9",LEFT(B120,5)="000 7"),"X",B120)</f>
        <v>000 0304 0000000 000 210</v>
      </c>
      <c r="D120" s="50">
        <v>805600</v>
      </c>
      <c r="E120" s="50">
        <v>571639.45</v>
      </c>
      <c r="F120" s="51">
        <f t="shared" si="2"/>
        <v>70.95822368421052</v>
      </c>
    </row>
    <row r="121" spans="1:6" s="7" customFormat="1" ht="12.75">
      <c r="A121" s="39" t="s">
        <v>279</v>
      </c>
      <c r="B121" s="40" t="s">
        <v>419</v>
      </c>
      <c r="C121" s="37" t="str">
        <f>IF(OR(LEFT(B121,5)="000 9",LEFT(B121,5)="000 7"),"X",B121)</f>
        <v>000 0304 0000000 000 211</v>
      </c>
      <c r="D121" s="50">
        <v>616500</v>
      </c>
      <c r="E121" s="50">
        <v>422855.13</v>
      </c>
      <c r="F121" s="51">
        <f t="shared" si="2"/>
        <v>68.5896399026764</v>
      </c>
    </row>
    <row r="122" spans="1:6" s="7" customFormat="1" ht="12.75">
      <c r="A122" s="39" t="s">
        <v>283</v>
      </c>
      <c r="B122" s="40" t="s">
        <v>420</v>
      </c>
      <c r="C122" s="37" t="str">
        <f>IF(OR(LEFT(B122,5)="000 9",LEFT(B122,5)="000 7"),"X",B122)</f>
        <v>000 0304 0000000 000 213</v>
      </c>
      <c r="D122" s="50">
        <v>189100</v>
      </c>
      <c r="E122" s="50">
        <v>148784.32</v>
      </c>
      <c r="F122" s="51">
        <f t="shared" si="2"/>
        <v>78.6802326811211</v>
      </c>
    </row>
    <row r="123" spans="1:6" s="7" customFormat="1" ht="12.75">
      <c r="A123" s="39" t="s">
        <v>285</v>
      </c>
      <c r="B123" s="40" t="s">
        <v>421</v>
      </c>
      <c r="C123" s="37" t="str">
        <f>IF(OR(LEFT(B123,5)="000 9",LEFT(B123,5)="000 7"),"X",B123)</f>
        <v>000 0304 0000000 000 220</v>
      </c>
      <c r="D123" s="50">
        <v>61890</v>
      </c>
      <c r="E123" s="50">
        <v>61434.5</v>
      </c>
      <c r="F123" s="51">
        <f t="shared" si="2"/>
        <v>99.2640168040071</v>
      </c>
    </row>
    <row r="124" spans="1:6" s="7" customFormat="1" ht="12.75">
      <c r="A124" s="39" t="s">
        <v>287</v>
      </c>
      <c r="B124" s="40" t="s">
        <v>422</v>
      </c>
      <c r="C124" s="37" t="str">
        <f>IF(OR(LEFT(B124,5)="000 9",LEFT(B124,5)="000 7"),"X",B124)</f>
        <v>000 0304 0000000 000 221</v>
      </c>
      <c r="D124" s="50">
        <v>30000</v>
      </c>
      <c r="E124" s="50">
        <v>30000</v>
      </c>
      <c r="F124" s="51">
        <f t="shared" si="2"/>
        <v>100</v>
      </c>
    </row>
    <row r="125" spans="1:6" s="7" customFormat="1" ht="22.5">
      <c r="A125" s="39" t="s">
        <v>295</v>
      </c>
      <c r="B125" s="40" t="s">
        <v>423</v>
      </c>
      <c r="C125" s="37" t="str">
        <f>IF(OR(LEFT(B125,5)="000 9",LEFT(B125,5)="000 7"),"X",B125)</f>
        <v>000 0304 0000000 000 225</v>
      </c>
      <c r="D125" s="50">
        <v>11700</v>
      </c>
      <c r="E125" s="50">
        <v>11697.5</v>
      </c>
      <c r="F125" s="51">
        <f t="shared" si="2"/>
        <v>99.97863247863248</v>
      </c>
    </row>
    <row r="126" spans="1:6" s="7" customFormat="1" ht="12.75">
      <c r="A126" s="39" t="s">
        <v>297</v>
      </c>
      <c r="B126" s="40" t="s">
        <v>424</v>
      </c>
      <c r="C126" s="37" t="str">
        <f>IF(OR(LEFT(B126,5)="000 9",LEFT(B126,5)="000 7"),"X",B126)</f>
        <v>000 0304 0000000 000 226</v>
      </c>
      <c r="D126" s="50">
        <v>20190</v>
      </c>
      <c r="E126" s="50">
        <v>19737</v>
      </c>
      <c r="F126" s="51">
        <f t="shared" si="2"/>
        <v>97.75631500742942</v>
      </c>
    </row>
    <row r="127" spans="1:6" s="7" customFormat="1" ht="12.75">
      <c r="A127" s="39" t="s">
        <v>306</v>
      </c>
      <c r="B127" s="40" t="s">
        <v>425</v>
      </c>
      <c r="C127" s="37" t="str">
        <f>IF(OR(LEFT(B127,5)="000 9",LEFT(B127,5)="000 7"),"X",B127)</f>
        <v>000 0304 0000000 000 290</v>
      </c>
      <c r="D127" s="50">
        <v>1610</v>
      </c>
      <c r="E127" s="50">
        <v>610</v>
      </c>
      <c r="F127" s="51">
        <f t="shared" si="2"/>
        <v>37.88819875776397</v>
      </c>
    </row>
    <row r="128" spans="1:6" s="7" customFormat="1" ht="12.75">
      <c r="A128" s="39" t="s">
        <v>308</v>
      </c>
      <c r="B128" s="40" t="s">
        <v>426</v>
      </c>
      <c r="C128" s="37" t="str">
        <f>IF(OR(LEFT(B128,5)="000 9",LEFT(B128,5)="000 7"),"X",B128)</f>
        <v>000 0304 0000000 000 300</v>
      </c>
      <c r="D128" s="50">
        <v>3000</v>
      </c>
      <c r="E128" s="50">
        <v>2440</v>
      </c>
      <c r="F128" s="51">
        <f t="shared" si="2"/>
        <v>81.33333333333333</v>
      </c>
    </row>
    <row r="129" spans="1:6" s="7" customFormat="1" ht="22.5">
      <c r="A129" s="39" t="s">
        <v>312</v>
      </c>
      <c r="B129" s="40" t="s">
        <v>427</v>
      </c>
      <c r="C129" s="37" t="str">
        <f>IF(OR(LEFT(B129,5)="000 9",LEFT(B129,5)="000 7"),"X",B129)</f>
        <v>000 0304 0000000 000 340</v>
      </c>
      <c r="D129" s="50">
        <v>3000</v>
      </c>
      <c r="E129" s="50">
        <v>2440</v>
      </c>
      <c r="F129" s="51">
        <f t="shared" si="2"/>
        <v>81.33333333333333</v>
      </c>
    </row>
    <row r="130" spans="1:6" s="7" customFormat="1" ht="45">
      <c r="A130" s="39" t="s">
        <v>428</v>
      </c>
      <c r="B130" s="40" t="s">
        <v>429</v>
      </c>
      <c r="C130" s="37" t="str">
        <f>IF(OR(LEFT(B130,5)="000 9",LEFT(B130,5)="000 7"),"X",B130)</f>
        <v>000 0309 0000000 000 000</v>
      </c>
      <c r="D130" s="50">
        <v>1199190</v>
      </c>
      <c r="E130" s="50">
        <v>873907.43</v>
      </c>
      <c r="F130" s="51">
        <f t="shared" si="2"/>
        <v>72.87480966318932</v>
      </c>
    </row>
    <row r="131" spans="1:6" s="7" customFormat="1" ht="12.75">
      <c r="A131" s="39" t="s">
        <v>275</v>
      </c>
      <c r="B131" s="40" t="s">
        <v>430</v>
      </c>
      <c r="C131" s="37" t="str">
        <f>IF(OR(LEFT(B131,5)="000 9",LEFT(B131,5)="000 7"),"X",B131)</f>
        <v>000 0309 0000000 000 200</v>
      </c>
      <c r="D131" s="50">
        <v>1072520</v>
      </c>
      <c r="E131" s="50">
        <v>818758.14</v>
      </c>
      <c r="F131" s="51">
        <f t="shared" si="2"/>
        <v>76.33966173124976</v>
      </c>
    </row>
    <row r="132" spans="1:6" s="7" customFormat="1" ht="22.5">
      <c r="A132" s="39" t="s">
        <v>277</v>
      </c>
      <c r="B132" s="40" t="s">
        <v>431</v>
      </c>
      <c r="C132" s="37" t="str">
        <f>IF(OR(LEFT(B132,5)="000 9",LEFT(B132,5)="000 7"),"X",B132)</f>
        <v>000 0309 0000000 000 210</v>
      </c>
      <c r="D132" s="50">
        <v>972020</v>
      </c>
      <c r="E132" s="50">
        <v>803778.14</v>
      </c>
      <c r="F132" s="51">
        <f t="shared" si="2"/>
        <v>82.69152280817266</v>
      </c>
    </row>
    <row r="133" spans="1:6" s="7" customFormat="1" ht="12.75">
      <c r="A133" s="39" t="s">
        <v>279</v>
      </c>
      <c r="B133" s="40" t="s">
        <v>432</v>
      </c>
      <c r="C133" s="37" t="str">
        <f>IF(OR(LEFT(B133,5)="000 9",LEFT(B133,5)="000 7"),"X",B133)</f>
        <v>000 0309 0000000 000 211</v>
      </c>
      <c r="D133" s="50">
        <v>713000</v>
      </c>
      <c r="E133" s="50">
        <v>586924.58</v>
      </c>
      <c r="F133" s="51">
        <f t="shared" si="2"/>
        <v>82.31761290322581</v>
      </c>
    </row>
    <row r="134" spans="1:6" s="7" customFormat="1" ht="12.75">
      <c r="A134" s="39" t="s">
        <v>281</v>
      </c>
      <c r="B134" s="40" t="s">
        <v>433</v>
      </c>
      <c r="C134" s="37" t="str">
        <f>IF(OR(LEFT(B134,5)="000 9",LEFT(B134,5)="000 7"),"X",B134)</f>
        <v>000 0309 0000000 000 212</v>
      </c>
      <c r="D134" s="50">
        <v>41020</v>
      </c>
      <c r="E134" s="50">
        <v>25102.4</v>
      </c>
      <c r="F134" s="51">
        <f t="shared" si="2"/>
        <v>61.1955143832277</v>
      </c>
    </row>
    <row r="135" spans="1:6" s="7" customFormat="1" ht="12.75">
      <c r="A135" s="39" t="s">
        <v>283</v>
      </c>
      <c r="B135" s="40" t="s">
        <v>434</v>
      </c>
      <c r="C135" s="37" t="str">
        <f>IF(OR(LEFT(B135,5)="000 9",LEFT(B135,5)="000 7"),"X",B135)</f>
        <v>000 0309 0000000 000 213</v>
      </c>
      <c r="D135" s="50">
        <v>218000</v>
      </c>
      <c r="E135" s="50">
        <v>191751.16</v>
      </c>
      <c r="F135" s="51">
        <f t="shared" si="2"/>
        <v>87.95924770642202</v>
      </c>
    </row>
    <row r="136" spans="1:6" s="7" customFormat="1" ht="12.75">
      <c r="A136" s="39" t="s">
        <v>285</v>
      </c>
      <c r="B136" s="40" t="s">
        <v>435</v>
      </c>
      <c r="C136" s="37" t="str">
        <f>IF(OR(LEFT(B136,5)="000 9",LEFT(B136,5)="000 7"),"X",B136)</f>
        <v>000 0309 0000000 000 220</v>
      </c>
      <c r="D136" s="50">
        <v>100500</v>
      </c>
      <c r="E136" s="50">
        <v>14980</v>
      </c>
      <c r="F136" s="51">
        <f t="shared" si="2"/>
        <v>14.905472636815919</v>
      </c>
    </row>
    <row r="137" spans="1:6" s="7" customFormat="1" ht="22.5">
      <c r="A137" s="39" t="s">
        <v>295</v>
      </c>
      <c r="B137" s="40" t="s">
        <v>436</v>
      </c>
      <c r="C137" s="37" t="str">
        <f>IF(OR(LEFT(B137,5)="000 9",LEFT(B137,5)="000 7"),"X",B137)</f>
        <v>000 0309 0000000 000 225</v>
      </c>
      <c r="D137" s="50">
        <v>500</v>
      </c>
      <c r="E137" s="50">
        <v>500</v>
      </c>
      <c r="F137" s="51">
        <f t="shared" si="2"/>
        <v>100</v>
      </c>
    </row>
    <row r="138" spans="1:6" s="7" customFormat="1" ht="12.75">
      <c r="A138" s="39" t="s">
        <v>297</v>
      </c>
      <c r="B138" s="40" t="s">
        <v>437</v>
      </c>
      <c r="C138" s="37" t="str">
        <f>IF(OR(LEFT(B138,5)="000 9",LEFT(B138,5)="000 7"),"X",B138)</f>
        <v>000 0309 0000000 000 226</v>
      </c>
      <c r="D138" s="50">
        <v>100000</v>
      </c>
      <c r="E138" s="50">
        <v>14480</v>
      </c>
      <c r="F138" s="51">
        <f t="shared" si="2"/>
        <v>14.48</v>
      </c>
    </row>
    <row r="139" spans="1:6" s="7" customFormat="1" ht="12.75">
      <c r="A139" s="39" t="s">
        <v>308</v>
      </c>
      <c r="B139" s="40" t="s">
        <v>438</v>
      </c>
      <c r="C139" s="37" t="str">
        <f>IF(OR(LEFT(B139,5)="000 9",LEFT(B139,5)="000 7"),"X",B139)</f>
        <v>000 0309 0000000 000 300</v>
      </c>
      <c r="D139" s="50">
        <v>126670</v>
      </c>
      <c r="E139" s="50">
        <v>55149.29</v>
      </c>
      <c r="F139" s="51">
        <f t="shared" si="2"/>
        <v>43.537767427172966</v>
      </c>
    </row>
    <row r="140" spans="1:6" s="7" customFormat="1" ht="22.5">
      <c r="A140" s="39" t="s">
        <v>310</v>
      </c>
      <c r="B140" s="40" t="s">
        <v>439</v>
      </c>
      <c r="C140" s="37" t="str">
        <f>IF(OR(LEFT(B140,5)="000 9",LEFT(B140,5)="000 7"),"X",B140)</f>
        <v>000 0309 0000000 000 310</v>
      </c>
      <c r="D140" s="50">
        <v>30500</v>
      </c>
      <c r="E140" s="50">
        <v>30500</v>
      </c>
      <c r="F140" s="51">
        <f t="shared" si="2"/>
        <v>100</v>
      </c>
    </row>
    <row r="141" spans="1:6" s="7" customFormat="1" ht="22.5">
      <c r="A141" s="39" t="s">
        <v>312</v>
      </c>
      <c r="B141" s="40" t="s">
        <v>440</v>
      </c>
      <c r="C141" s="37" t="str">
        <f>IF(OR(LEFT(B141,5)="000 9",LEFT(B141,5)="000 7"),"X",B141)</f>
        <v>000 0309 0000000 000 340</v>
      </c>
      <c r="D141" s="50">
        <v>96170</v>
      </c>
      <c r="E141" s="50">
        <v>24649.29</v>
      </c>
      <c r="F141" s="51">
        <f t="shared" si="2"/>
        <v>25.63095559945929</v>
      </c>
    </row>
    <row r="142" spans="1:6" s="7" customFormat="1" ht="12.75">
      <c r="A142" s="39" t="s">
        <v>441</v>
      </c>
      <c r="B142" s="40" t="s">
        <v>442</v>
      </c>
      <c r="C142" s="37" t="str">
        <f>IF(OR(LEFT(B142,5)="000 9",LEFT(B142,5)="000 7"),"X",B142)</f>
        <v>000 0400 0000000 000 000</v>
      </c>
      <c r="D142" s="50">
        <v>19531717.86</v>
      </c>
      <c r="E142" s="50">
        <v>8008996.08</v>
      </c>
      <c r="F142" s="51">
        <f aca="true" t="shared" si="3" ref="F142:F183">E142/D142*100</f>
        <v>41.005077676255155</v>
      </c>
    </row>
    <row r="143" spans="1:6" s="7" customFormat="1" ht="12.75">
      <c r="A143" s="39" t="s">
        <v>275</v>
      </c>
      <c r="B143" s="40" t="s">
        <v>443</v>
      </c>
      <c r="C143" s="37" t="str">
        <f>IF(OR(LEFT(B143,5)="000 9",LEFT(B143,5)="000 7"),"X",B143)</f>
        <v>000 0400 0000000 000 200</v>
      </c>
      <c r="D143" s="50">
        <v>19522717.86</v>
      </c>
      <c r="E143" s="50">
        <v>7999996.08</v>
      </c>
      <c r="F143" s="51">
        <f t="shared" si="3"/>
        <v>40.97788093527261</v>
      </c>
    </row>
    <row r="144" spans="1:6" s="7" customFormat="1" ht="12.75">
      <c r="A144" s="39" t="s">
        <v>285</v>
      </c>
      <c r="B144" s="40" t="s">
        <v>444</v>
      </c>
      <c r="C144" s="37" t="str">
        <f>IF(OR(LEFT(B144,5)="000 9",LEFT(B144,5)="000 7"),"X",B144)</f>
        <v>000 0400 0000000 000 220</v>
      </c>
      <c r="D144" s="50">
        <v>1990435.84</v>
      </c>
      <c r="E144" s="50">
        <v>1737320.7</v>
      </c>
      <c r="F144" s="51">
        <f t="shared" si="3"/>
        <v>87.28343135139689</v>
      </c>
    </row>
    <row r="145" spans="1:6" s="7" customFormat="1" ht="22.5">
      <c r="A145" s="39" t="s">
        <v>293</v>
      </c>
      <c r="B145" s="40" t="s">
        <v>445</v>
      </c>
      <c r="C145" s="37" t="str">
        <f>IF(OR(LEFT(B145,5)="000 9",LEFT(B145,5)="000 7"),"X",B145)</f>
        <v>000 0400 0000000 000 224</v>
      </c>
      <c r="D145" s="50">
        <v>20000</v>
      </c>
      <c r="E145" s="50"/>
      <c r="F145" s="51">
        <f t="shared" si="3"/>
        <v>0</v>
      </c>
    </row>
    <row r="146" spans="1:6" s="7" customFormat="1" ht="22.5">
      <c r="A146" s="39" t="s">
        <v>295</v>
      </c>
      <c r="B146" s="40" t="s">
        <v>446</v>
      </c>
      <c r="C146" s="37" t="str">
        <f>IF(OR(LEFT(B146,5)="000 9",LEFT(B146,5)="000 7"),"X",B146)</f>
        <v>000 0400 0000000 000 225</v>
      </c>
      <c r="D146" s="50">
        <v>1658835.84</v>
      </c>
      <c r="E146" s="50">
        <v>1529160.7</v>
      </c>
      <c r="F146" s="51">
        <f t="shared" si="3"/>
        <v>92.18276234012401</v>
      </c>
    </row>
    <row r="147" spans="1:6" s="7" customFormat="1" ht="12.75">
      <c r="A147" s="39" t="s">
        <v>297</v>
      </c>
      <c r="B147" s="40" t="s">
        <v>447</v>
      </c>
      <c r="C147" s="37" t="str">
        <f>IF(OR(LEFT(B147,5)="000 9",LEFT(B147,5)="000 7"),"X",B147)</f>
        <v>000 0400 0000000 000 226</v>
      </c>
      <c r="D147" s="50">
        <v>311600</v>
      </c>
      <c r="E147" s="50">
        <v>208160</v>
      </c>
      <c r="F147" s="51">
        <f t="shared" si="3"/>
        <v>66.80359435173298</v>
      </c>
    </row>
    <row r="148" spans="1:6" s="7" customFormat="1" ht="22.5">
      <c r="A148" s="39" t="s">
        <v>448</v>
      </c>
      <c r="B148" s="40" t="s">
        <v>449</v>
      </c>
      <c r="C148" s="37" t="str">
        <f>IF(OR(LEFT(B148,5)="000 9",LEFT(B148,5)="000 7"),"X",B148)</f>
        <v>000 0400 0000000 000 240</v>
      </c>
      <c r="D148" s="50">
        <v>2900000</v>
      </c>
      <c r="E148" s="50"/>
      <c r="F148" s="51">
        <f t="shared" si="3"/>
        <v>0</v>
      </c>
    </row>
    <row r="149" spans="1:6" s="7" customFormat="1" ht="45">
      <c r="A149" s="39" t="s">
        <v>450</v>
      </c>
      <c r="B149" s="40" t="s">
        <v>451</v>
      </c>
      <c r="C149" s="37" t="str">
        <f>IF(OR(LEFT(B149,5)="000 9",LEFT(B149,5)="000 7"),"X",B149)</f>
        <v>000 0400 0000000 000 242</v>
      </c>
      <c r="D149" s="50">
        <v>2900000</v>
      </c>
      <c r="E149" s="50"/>
      <c r="F149" s="51">
        <f t="shared" si="3"/>
        <v>0</v>
      </c>
    </row>
    <row r="150" spans="1:6" s="7" customFormat="1" ht="12.75">
      <c r="A150" s="39" t="s">
        <v>299</v>
      </c>
      <c r="B150" s="40" t="s">
        <v>452</v>
      </c>
      <c r="C150" s="37" t="str">
        <f>IF(OR(LEFT(B150,5)="000 9",LEFT(B150,5)="000 7"),"X",B150)</f>
        <v>000 0400 0000000 000 250</v>
      </c>
      <c r="D150" s="50">
        <v>14611282.02</v>
      </c>
      <c r="E150" s="50">
        <v>6246765.38</v>
      </c>
      <c r="F150" s="51">
        <f t="shared" si="3"/>
        <v>42.75302722546451</v>
      </c>
    </row>
    <row r="151" spans="1:6" s="7" customFormat="1" ht="33.75">
      <c r="A151" s="39" t="s">
        <v>300</v>
      </c>
      <c r="B151" s="40" t="s">
        <v>453</v>
      </c>
      <c r="C151" s="37" t="str">
        <f>IF(OR(LEFT(B151,5)="000 9",LEFT(B151,5)="000 7"),"X",B151)</f>
        <v>000 0400 0000000 000 251</v>
      </c>
      <c r="D151" s="50">
        <v>14611282.02</v>
      </c>
      <c r="E151" s="50">
        <v>6246765.38</v>
      </c>
      <c r="F151" s="51">
        <f t="shared" si="3"/>
        <v>42.75302722546451</v>
      </c>
    </row>
    <row r="152" spans="1:6" s="7" customFormat="1" ht="12.75">
      <c r="A152" s="39" t="s">
        <v>306</v>
      </c>
      <c r="B152" s="40" t="s">
        <v>454</v>
      </c>
      <c r="C152" s="37" t="str">
        <f>IF(OR(LEFT(B152,5)="000 9",LEFT(B152,5)="000 7"),"X",B152)</f>
        <v>000 0400 0000000 000 290</v>
      </c>
      <c r="D152" s="50">
        <v>21000</v>
      </c>
      <c r="E152" s="50">
        <v>15910</v>
      </c>
      <c r="F152" s="51">
        <f t="shared" si="3"/>
        <v>75.76190476190476</v>
      </c>
    </row>
    <row r="153" spans="1:6" s="7" customFormat="1" ht="12.75">
      <c r="A153" s="39" t="s">
        <v>308</v>
      </c>
      <c r="B153" s="40" t="s">
        <v>455</v>
      </c>
      <c r="C153" s="37" t="str">
        <f>IF(OR(LEFT(B153,5)="000 9",LEFT(B153,5)="000 7"),"X",B153)</f>
        <v>000 0400 0000000 000 300</v>
      </c>
      <c r="D153" s="50">
        <v>9000</v>
      </c>
      <c r="E153" s="50">
        <v>9000</v>
      </c>
      <c r="F153" s="51">
        <f t="shared" si="3"/>
        <v>100</v>
      </c>
    </row>
    <row r="154" spans="1:6" s="7" customFormat="1" ht="22.5">
      <c r="A154" s="39" t="s">
        <v>310</v>
      </c>
      <c r="B154" s="40" t="s">
        <v>456</v>
      </c>
      <c r="C154" s="37" t="str">
        <f>IF(OR(LEFT(B154,5)="000 9",LEFT(B154,5)="000 7"),"X",B154)</f>
        <v>000 0400 0000000 000 310</v>
      </c>
      <c r="D154" s="50">
        <v>9000</v>
      </c>
      <c r="E154" s="50">
        <v>9000</v>
      </c>
      <c r="F154" s="51">
        <f t="shared" si="3"/>
        <v>100</v>
      </c>
    </row>
    <row r="155" spans="1:6" s="7" customFormat="1" ht="12.75">
      <c r="A155" s="39" t="s">
        <v>457</v>
      </c>
      <c r="B155" s="40" t="s">
        <v>458</v>
      </c>
      <c r="C155" s="37" t="str">
        <f>IF(OR(LEFT(B155,5)="000 9",LEFT(B155,5)="000 7"),"X",B155)</f>
        <v>000 0405 0000000 000 000</v>
      </c>
      <c r="D155" s="50">
        <v>297600</v>
      </c>
      <c r="E155" s="50">
        <v>220070</v>
      </c>
      <c r="F155" s="51">
        <f t="shared" si="3"/>
        <v>73.94825268817205</v>
      </c>
    </row>
    <row r="156" spans="1:6" s="7" customFormat="1" ht="12.75">
      <c r="A156" s="39" t="s">
        <v>275</v>
      </c>
      <c r="B156" s="40" t="s">
        <v>459</v>
      </c>
      <c r="C156" s="37" t="str">
        <f>IF(OR(LEFT(B156,5)="000 9",LEFT(B156,5)="000 7"),"X",B156)</f>
        <v>000 0405 0000000 000 200</v>
      </c>
      <c r="D156" s="50">
        <v>288600</v>
      </c>
      <c r="E156" s="50">
        <v>211070</v>
      </c>
      <c r="F156" s="51">
        <f t="shared" si="3"/>
        <v>73.13582813582813</v>
      </c>
    </row>
    <row r="157" spans="1:6" s="7" customFormat="1" ht="12.75">
      <c r="A157" s="39" t="s">
        <v>285</v>
      </c>
      <c r="B157" s="40" t="s">
        <v>460</v>
      </c>
      <c r="C157" s="37" t="str">
        <f>IF(OR(LEFT(B157,5)="000 9",LEFT(B157,5)="000 7"),"X",B157)</f>
        <v>000 0405 0000000 000 220</v>
      </c>
      <c r="D157" s="50">
        <v>267600</v>
      </c>
      <c r="E157" s="50">
        <v>195160</v>
      </c>
      <c r="F157" s="51">
        <f t="shared" si="3"/>
        <v>72.92974588938715</v>
      </c>
    </row>
    <row r="158" spans="1:6" s="7" customFormat="1" ht="22.5">
      <c r="A158" s="39" t="s">
        <v>293</v>
      </c>
      <c r="B158" s="40" t="s">
        <v>461</v>
      </c>
      <c r="C158" s="37" t="str">
        <f>IF(OR(LEFT(B158,5)="000 9",LEFT(B158,5)="000 7"),"X",B158)</f>
        <v>000 0405 0000000 000 224</v>
      </c>
      <c r="D158" s="50">
        <v>20000</v>
      </c>
      <c r="E158" s="50"/>
      <c r="F158" s="51">
        <f t="shared" si="3"/>
        <v>0</v>
      </c>
    </row>
    <row r="159" spans="1:6" s="7" customFormat="1" ht="12.75">
      <c r="A159" s="39" t="s">
        <v>297</v>
      </c>
      <c r="B159" s="40" t="s">
        <v>462</v>
      </c>
      <c r="C159" s="37" t="str">
        <f>IF(OR(LEFT(B159,5)="000 9",LEFT(B159,5)="000 7"),"X",B159)</f>
        <v>000 0405 0000000 000 226</v>
      </c>
      <c r="D159" s="50">
        <v>247600</v>
      </c>
      <c r="E159" s="50">
        <v>195160</v>
      </c>
      <c r="F159" s="51">
        <f t="shared" si="3"/>
        <v>78.82067851373182</v>
      </c>
    </row>
    <row r="160" spans="1:6" s="7" customFormat="1" ht="12.75">
      <c r="A160" s="39" t="s">
        <v>306</v>
      </c>
      <c r="B160" s="40" t="s">
        <v>463</v>
      </c>
      <c r="C160" s="37" t="str">
        <f>IF(OR(LEFT(B160,5)="000 9",LEFT(B160,5)="000 7"),"X",B160)</f>
        <v>000 0405 0000000 000 290</v>
      </c>
      <c r="D160" s="50">
        <v>21000</v>
      </c>
      <c r="E160" s="50">
        <v>15910</v>
      </c>
      <c r="F160" s="51">
        <f t="shared" si="3"/>
        <v>75.76190476190476</v>
      </c>
    </row>
    <row r="161" spans="1:6" s="7" customFormat="1" ht="12.75">
      <c r="A161" s="39" t="s">
        <v>308</v>
      </c>
      <c r="B161" s="40" t="s">
        <v>464</v>
      </c>
      <c r="C161" s="37" t="str">
        <f>IF(OR(LEFT(B161,5)="000 9",LEFT(B161,5)="000 7"),"X",B161)</f>
        <v>000 0405 0000000 000 300</v>
      </c>
      <c r="D161" s="50">
        <v>9000</v>
      </c>
      <c r="E161" s="50">
        <v>9000</v>
      </c>
      <c r="F161" s="51">
        <f t="shared" si="3"/>
        <v>100</v>
      </c>
    </row>
    <row r="162" spans="1:6" s="7" customFormat="1" ht="22.5">
      <c r="A162" s="39" t="s">
        <v>310</v>
      </c>
      <c r="B162" s="40" t="s">
        <v>465</v>
      </c>
      <c r="C162" s="37" t="str">
        <f>IF(OR(LEFT(B162,5)="000 9",LEFT(B162,5)="000 7"),"X",B162)</f>
        <v>000 0405 0000000 000 310</v>
      </c>
      <c r="D162" s="50">
        <v>9000</v>
      </c>
      <c r="E162" s="50">
        <v>9000</v>
      </c>
      <c r="F162" s="51">
        <f t="shared" si="3"/>
        <v>100</v>
      </c>
    </row>
    <row r="163" spans="1:6" s="7" customFormat="1" ht="12.75">
      <c r="A163" s="39" t="s">
        <v>466</v>
      </c>
      <c r="B163" s="40" t="s">
        <v>467</v>
      </c>
      <c r="C163" s="37" t="str">
        <f>IF(OR(LEFT(B163,5)="000 9",LEFT(B163,5)="000 7"),"X",B163)</f>
        <v>000 0409 0000000 000 000</v>
      </c>
      <c r="D163" s="50">
        <v>16328117.86</v>
      </c>
      <c r="E163" s="50">
        <v>7788926.08</v>
      </c>
      <c r="F163" s="51">
        <f t="shared" si="3"/>
        <v>47.70253465086147</v>
      </c>
    </row>
    <row r="164" spans="1:6" s="7" customFormat="1" ht="12.75">
      <c r="A164" s="39" t="s">
        <v>275</v>
      </c>
      <c r="B164" s="40" t="s">
        <v>468</v>
      </c>
      <c r="C164" s="37" t="str">
        <f>IF(OR(LEFT(B164,5)="000 9",LEFT(B164,5)="000 7"),"X",B164)</f>
        <v>000 0409 0000000 000 200</v>
      </c>
      <c r="D164" s="50">
        <v>16328117.86</v>
      </c>
      <c r="E164" s="50">
        <v>7788926.08</v>
      </c>
      <c r="F164" s="51">
        <f t="shared" si="3"/>
        <v>47.70253465086147</v>
      </c>
    </row>
    <row r="165" spans="1:6" s="7" customFormat="1" ht="12.75">
      <c r="A165" s="39" t="s">
        <v>285</v>
      </c>
      <c r="B165" s="40" t="s">
        <v>469</v>
      </c>
      <c r="C165" s="37" t="str">
        <f>IF(OR(LEFT(B165,5)="000 9",LEFT(B165,5)="000 7"),"X",B165)</f>
        <v>000 0409 0000000 000 220</v>
      </c>
      <c r="D165" s="50">
        <v>1716835.84</v>
      </c>
      <c r="E165" s="50">
        <v>1542160.7</v>
      </c>
      <c r="F165" s="51">
        <f t="shared" si="3"/>
        <v>89.82575177368152</v>
      </c>
    </row>
    <row r="166" spans="1:6" s="7" customFormat="1" ht="22.5">
      <c r="A166" s="39" t="s">
        <v>295</v>
      </c>
      <c r="B166" s="40" t="s">
        <v>470</v>
      </c>
      <c r="C166" s="37" t="str">
        <f>IF(OR(LEFT(B166,5)="000 9",LEFT(B166,5)="000 7"),"X",B166)</f>
        <v>000 0409 0000000 000 225</v>
      </c>
      <c r="D166" s="50">
        <v>1658835.84</v>
      </c>
      <c r="E166" s="50">
        <v>1529160.7</v>
      </c>
      <c r="F166" s="51">
        <f t="shared" si="3"/>
        <v>92.18276234012401</v>
      </c>
    </row>
    <row r="167" spans="1:6" s="7" customFormat="1" ht="12.75">
      <c r="A167" s="39" t="s">
        <v>297</v>
      </c>
      <c r="B167" s="40" t="s">
        <v>471</v>
      </c>
      <c r="C167" s="37" t="str">
        <f>IF(OR(LEFT(B167,5)="000 9",LEFT(B167,5)="000 7"),"X",B167)</f>
        <v>000 0409 0000000 000 226</v>
      </c>
      <c r="D167" s="50">
        <v>58000</v>
      </c>
      <c r="E167" s="50">
        <v>13000</v>
      </c>
      <c r="F167" s="51">
        <f t="shared" si="3"/>
        <v>22.413793103448278</v>
      </c>
    </row>
    <row r="168" spans="1:6" s="7" customFormat="1" ht="12.75">
      <c r="A168" s="39" t="s">
        <v>299</v>
      </c>
      <c r="B168" s="40" t="s">
        <v>472</v>
      </c>
      <c r="C168" s="37" t="str">
        <f>IF(OR(LEFT(B168,5)="000 9",LEFT(B168,5)="000 7"),"X",B168)</f>
        <v>000 0409 0000000 000 250</v>
      </c>
      <c r="D168" s="50">
        <v>14611282.02</v>
      </c>
      <c r="E168" s="50">
        <v>6246765.38</v>
      </c>
      <c r="F168" s="51">
        <f t="shared" si="3"/>
        <v>42.75302722546451</v>
      </c>
    </row>
    <row r="169" spans="1:6" s="7" customFormat="1" ht="33.75">
      <c r="A169" s="39" t="s">
        <v>300</v>
      </c>
      <c r="B169" s="40" t="s">
        <v>473</v>
      </c>
      <c r="C169" s="37" t="str">
        <f>IF(OR(LEFT(B169,5)="000 9",LEFT(B169,5)="000 7"),"X",B169)</f>
        <v>000 0409 0000000 000 251</v>
      </c>
      <c r="D169" s="50">
        <v>14611282.02</v>
      </c>
      <c r="E169" s="50">
        <v>6246765.38</v>
      </c>
      <c r="F169" s="51">
        <f t="shared" si="3"/>
        <v>42.75302722546451</v>
      </c>
    </row>
    <row r="170" spans="1:6" s="7" customFormat="1" ht="22.5">
      <c r="A170" s="39" t="s">
        <v>474</v>
      </c>
      <c r="B170" s="40" t="s">
        <v>475</v>
      </c>
      <c r="C170" s="37" t="str">
        <f>IF(OR(LEFT(B170,5)="000 9",LEFT(B170,5)="000 7"),"X",B170)</f>
        <v>000 0412 0000000 000 000</v>
      </c>
      <c r="D170" s="50">
        <v>2906000</v>
      </c>
      <c r="E170" s="50"/>
      <c r="F170" s="51">
        <f t="shared" si="3"/>
        <v>0</v>
      </c>
    </row>
    <row r="171" spans="1:6" s="7" customFormat="1" ht="12.75">
      <c r="A171" s="39" t="s">
        <v>275</v>
      </c>
      <c r="B171" s="40" t="s">
        <v>476</v>
      </c>
      <c r="C171" s="37" t="str">
        <f>IF(OR(LEFT(B171,5)="000 9",LEFT(B171,5)="000 7"),"X",B171)</f>
        <v>000 0412 0000000 000 200</v>
      </c>
      <c r="D171" s="50">
        <v>2906000</v>
      </c>
      <c r="E171" s="50"/>
      <c r="F171" s="51">
        <f t="shared" si="3"/>
        <v>0</v>
      </c>
    </row>
    <row r="172" spans="1:6" s="7" customFormat="1" ht="12.75">
      <c r="A172" s="39" t="s">
        <v>285</v>
      </c>
      <c r="B172" s="40" t="s">
        <v>477</v>
      </c>
      <c r="C172" s="37" t="str">
        <f>IF(OR(LEFT(B172,5)="000 9",LEFT(B172,5)="000 7"),"X",B172)</f>
        <v>000 0412 0000000 000 220</v>
      </c>
      <c r="D172" s="50">
        <v>6000</v>
      </c>
      <c r="E172" s="50"/>
      <c r="F172" s="51">
        <f t="shared" si="3"/>
        <v>0</v>
      </c>
    </row>
    <row r="173" spans="1:6" s="7" customFormat="1" ht="12.75">
      <c r="A173" s="39" t="s">
        <v>297</v>
      </c>
      <c r="B173" s="40" t="s">
        <v>478</v>
      </c>
      <c r="C173" s="37" t="str">
        <f>IF(OR(LEFT(B173,5)="000 9",LEFT(B173,5)="000 7"),"X",B173)</f>
        <v>000 0412 0000000 000 226</v>
      </c>
      <c r="D173" s="50">
        <v>6000</v>
      </c>
      <c r="E173" s="50"/>
      <c r="F173" s="51">
        <f t="shared" si="3"/>
        <v>0</v>
      </c>
    </row>
    <row r="174" spans="1:6" s="7" customFormat="1" ht="22.5">
      <c r="A174" s="39" t="s">
        <v>448</v>
      </c>
      <c r="B174" s="40" t="s">
        <v>479</v>
      </c>
      <c r="C174" s="37" t="str">
        <f>IF(OR(LEFT(B174,5)="000 9",LEFT(B174,5)="000 7"),"X",B174)</f>
        <v>000 0412 0000000 000 240</v>
      </c>
      <c r="D174" s="50">
        <v>2900000</v>
      </c>
      <c r="E174" s="50"/>
      <c r="F174" s="51">
        <f t="shared" si="3"/>
        <v>0</v>
      </c>
    </row>
    <row r="175" spans="1:6" s="7" customFormat="1" ht="45">
      <c r="A175" s="39" t="s">
        <v>450</v>
      </c>
      <c r="B175" s="40" t="s">
        <v>480</v>
      </c>
      <c r="C175" s="37" t="str">
        <f>IF(OR(LEFT(B175,5)="000 9",LEFT(B175,5)="000 7"),"X",B175)</f>
        <v>000 0412 0000000 000 242</v>
      </c>
      <c r="D175" s="50">
        <v>2900000</v>
      </c>
      <c r="E175" s="50"/>
      <c r="F175" s="51">
        <f t="shared" si="3"/>
        <v>0</v>
      </c>
    </row>
    <row r="176" spans="1:6" s="7" customFormat="1" ht="12.75">
      <c r="A176" s="39" t="s">
        <v>481</v>
      </c>
      <c r="B176" s="40" t="s">
        <v>482</v>
      </c>
      <c r="C176" s="37" t="str">
        <f>IF(OR(LEFT(B176,5)="000 9",LEFT(B176,5)="000 7"),"X",B176)</f>
        <v>000 0500 0000000 000 000</v>
      </c>
      <c r="D176" s="50">
        <v>23802428.43</v>
      </c>
      <c r="E176" s="50">
        <v>16987095.66</v>
      </c>
      <c r="F176" s="51">
        <f t="shared" si="3"/>
        <v>71.36706958265603</v>
      </c>
    </row>
    <row r="177" spans="1:6" s="7" customFormat="1" ht="12.75">
      <c r="A177" s="39" t="s">
        <v>275</v>
      </c>
      <c r="B177" s="40" t="s">
        <v>483</v>
      </c>
      <c r="C177" s="37" t="str">
        <f>IF(OR(LEFT(B177,5)="000 9",LEFT(B177,5)="000 7"),"X",B177)</f>
        <v>000 0500 0000000 000 200</v>
      </c>
      <c r="D177" s="50">
        <v>23695928.43</v>
      </c>
      <c r="E177" s="50">
        <v>16921457.66</v>
      </c>
      <c r="F177" s="51">
        <f t="shared" si="3"/>
        <v>71.41082363574644</v>
      </c>
    </row>
    <row r="178" spans="1:6" s="7" customFormat="1" ht="12.75">
      <c r="A178" s="39" t="s">
        <v>285</v>
      </c>
      <c r="B178" s="40" t="s">
        <v>484</v>
      </c>
      <c r="C178" s="37" t="str">
        <f>IF(OR(LEFT(B178,5)="000 9",LEFT(B178,5)="000 7"),"X",B178)</f>
        <v>000 0500 0000000 000 220</v>
      </c>
      <c r="D178" s="50">
        <v>1093305</v>
      </c>
      <c r="E178" s="50">
        <v>490127.43</v>
      </c>
      <c r="F178" s="51">
        <f t="shared" si="3"/>
        <v>44.8298901038594</v>
      </c>
    </row>
    <row r="179" spans="1:6" s="7" customFormat="1" ht="12.75">
      <c r="A179" s="39" t="s">
        <v>289</v>
      </c>
      <c r="B179" s="40" t="s">
        <v>485</v>
      </c>
      <c r="C179" s="37" t="str">
        <f>IF(OR(LEFT(B179,5)="000 9",LEFT(B179,5)="000 7"),"X",B179)</f>
        <v>000 0500 0000000 000 222</v>
      </c>
      <c r="D179" s="50">
        <v>60861.2</v>
      </c>
      <c r="E179" s="50">
        <v>60194.14</v>
      </c>
      <c r="F179" s="51">
        <f t="shared" si="3"/>
        <v>98.9039650877735</v>
      </c>
    </row>
    <row r="180" spans="1:6" s="7" customFormat="1" ht="22.5">
      <c r="A180" s="39" t="s">
        <v>295</v>
      </c>
      <c r="B180" s="40" t="s">
        <v>486</v>
      </c>
      <c r="C180" s="37" t="str">
        <f>IF(OR(LEFT(B180,5)="000 9",LEFT(B180,5)="000 7"),"X",B180)</f>
        <v>000 0500 0000000 000 225</v>
      </c>
      <c r="D180" s="50">
        <v>38576</v>
      </c>
      <c r="E180" s="50">
        <v>38300</v>
      </c>
      <c r="F180" s="51">
        <f t="shared" si="3"/>
        <v>99.28452924097884</v>
      </c>
    </row>
    <row r="181" spans="1:6" s="7" customFormat="1" ht="12.75">
      <c r="A181" s="39" t="s">
        <v>297</v>
      </c>
      <c r="B181" s="40" t="s">
        <v>487</v>
      </c>
      <c r="C181" s="37" t="str">
        <f>IF(OR(LEFT(B181,5)="000 9",LEFT(B181,5)="000 7"),"X",B181)</f>
        <v>000 0500 0000000 000 226</v>
      </c>
      <c r="D181" s="50">
        <v>993867.8</v>
      </c>
      <c r="E181" s="50">
        <v>391633.29</v>
      </c>
      <c r="F181" s="51">
        <f t="shared" si="3"/>
        <v>39.40496814566283</v>
      </c>
    </row>
    <row r="182" spans="1:6" s="7" customFormat="1" ht="12.75">
      <c r="A182" s="39" t="s">
        <v>299</v>
      </c>
      <c r="B182" s="40" t="s">
        <v>489</v>
      </c>
      <c r="C182" s="37" t="str">
        <f>IF(OR(LEFT(B182,5)="000 9",LEFT(B182,5)="000 7"),"X",B182)</f>
        <v>000 0500 0000000 000 250</v>
      </c>
      <c r="D182" s="50">
        <v>22558273.43</v>
      </c>
      <c r="E182" s="50">
        <v>16386980.23</v>
      </c>
      <c r="F182" s="51">
        <f t="shared" si="3"/>
        <v>72.64288324569705</v>
      </c>
    </row>
    <row r="183" spans="1:6" s="7" customFormat="1" ht="33.75">
      <c r="A183" s="39" t="s">
        <v>300</v>
      </c>
      <c r="B183" s="40" t="s">
        <v>490</v>
      </c>
      <c r="C183" s="37" t="str">
        <f>IF(OR(LEFT(B183,5)="000 9",LEFT(B183,5)="000 7"),"X",B183)</f>
        <v>000 0500 0000000 000 251</v>
      </c>
      <c r="D183" s="50">
        <v>22558273.43</v>
      </c>
      <c r="E183" s="50">
        <v>16386980.23</v>
      </c>
      <c r="F183" s="51">
        <f t="shared" si="3"/>
        <v>72.64288324569705</v>
      </c>
    </row>
    <row r="184" spans="1:6" s="7" customFormat="1" ht="12.75">
      <c r="A184" s="39" t="s">
        <v>306</v>
      </c>
      <c r="B184" s="40" t="s">
        <v>491</v>
      </c>
      <c r="C184" s="37" t="str">
        <f>IF(OR(LEFT(B184,5)="000 9",LEFT(B184,5)="000 7"),"X",B184)</f>
        <v>000 0500 0000000 000 290</v>
      </c>
      <c r="D184" s="50">
        <v>44350</v>
      </c>
      <c r="E184" s="50">
        <v>44350</v>
      </c>
      <c r="F184" s="51">
        <f aca="true" t="shared" si="4" ref="F184:F217">E184/D184*100</f>
        <v>100</v>
      </c>
    </row>
    <row r="185" spans="1:6" s="7" customFormat="1" ht="12.75">
      <c r="A185" s="39" t="s">
        <v>308</v>
      </c>
      <c r="B185" s="40" t="s">
        <v>492</v>
      </c>
      <c r="C185" s="37" t="str">
        <f>IF(OR(LEFT(B185,5)="000 9",LEFT(B185,5)="000 7"),"X",B185)</f>
        <v>000 0500 0000000 000 300</v>
      </c>
      <c r="D185" s="50">
        <v>106500</v>
      </c>
      <c r="E185" s="50">
        <v>65638</v>
      </c>
      <c r="F185" s="51">
        <f t="shared" si="4"/>
        <v>61.63192488262911</v>
      </c>
    </row>
    <row r="186" spans="1:6" s="7" customFormat="1" ht="22.5">
      <c r="A186" s="39" t="s">
        <v>310</v>
      </c>
      <c r="B186" s="40" t="s">
        <v>493</v>
      </c>
      <c r="C186" s="37" t="str">
        <f>IF(OR(LEFT(B186,5)="000 9",LEFT(B186,5)="000 7"),"X",B186)</f>
        <v>000 0500 0000000 000 310</v>
      </c>
      <c r="D186" s="50">
        <v>54000</v>
      </c>
      <c r="E186" s="50">
        <v>45130</v>
      </c>
      <c r="F186" s="51">
        <f t="shared" si="4"/>
        <v>83.57407407407408</v>
      </c>
    </row>
    <row r="187" spans="1:6" s="7" customFormat="1" ht="22.5">
      <c r="A187" s="39" t="s">
        <v>312</v>
      </c>
      <c r="B187" s="40" t="s">
        <v>494</v>
      </c>
      <c r="C187" s="37" t="str">
        <f>IF(OR(LEFT(B187,5)="000 9",LEFT(B187,5)="000 7"),"X",B187)</f>
        <v>000 0500 0000000 000 340</v>
      </c>
      <c r="D187" s="50">
        <v>52500</v>
      </c>
      <c r="E187" s="50">
        <v>20508</v>
      </c>
      <c r="F187" s="51">
        <f t="shared" si="4"/>
        <v>39.06285714285714</v>
      </c>
    </row>
    <row r="188" spans="1:6" s="7" customFormat="1" ht="12.75">
      <c r="A188" s="39" t="s">
        <v>495</v>
      </c>
      <c r="B188" s="40" t="s">
        <v>496</v>
      </c>
      <c r="C188" s="37" t="str">
        <f>IF(OR(LEFT(B188,5)="000 9",LEFT(B188,5)="000 7"),"X",B188)</f>
        <v>000 0501 0000000 000 000</v>
      </c>
      <c r="D188" s="50">
        <v>1044370.97</v>
      </c>
      <c r="E188" s="50">
        <v>1040370.97</v>
      </c>
      <c r="F188" s="51">
        <f t="shared" si="4"/>
        <v>99.61699433296197</v>
      </c>
    </row>
    <row r="189" spans="1:6" s="7" customFormat="1" ht="12.75">
      <c r="A189" s="39" t="s">
        <v>275</v>
      </c>
      <c r="B189" s="40" t="s">
        <v>497</v>
      </c>
      <c r="C189" s="37" t="str">
        <f>IF(OR(LEFT(B189,5)="000 9",LEFT(B189,5)="000 7"),"X",B189)</f>
        <v>000 0501 0000000 000 200</v>
      </c>
      <c r="D189" s="50">
        <v>1044370.97</v>
      </c>
      <c r="E189" s="50">
        <v>1040370.97</v>
      </c>
      <c r="F189" s="51">
        <f t="shared" si="4"/>
        <v>99.61699433296197</v>
      </c>
    </row>
    <row r="190" spans="1:6" s="7" customFormat="1" ht="12.75">
      <c r="A190" s="39" t="s">
        <v>285</v>
      </c>
      <c r="B190" s="40" t="s">
        <v>498</v>
      </c>
      <c r="C190" s="37" t="str">
        <f>IF(OR(LEFT(B190,5)="000 9",LEFT(B190,5)="000 7"),"X",B190)</f>
        <v>000 0501 0000000 000 220</v>
      </c>
      <c r="D190" s="50">
        <v>4000</v>
      </c>
      <c r="E190" s="50"/>
      <c r="F190" s="51">
        <f t="shared" si="4"/>
        <v>0</v>
      </c>
    </row>
    <row r="191" spans="1:6" s="7" customFormat="1" ht="12.75">
      <c r="A191" s="39" t="s">
        <v>297</v>
      </c>
      <c r="B191" s="40" t="s">
        <v>499</v>
      </c>
      <c r="C191" s="37" t="str">
        <f>IF(OR(LEFT(B191,5)="000 9",LEFT(B191,5)="000 7"),"X",B191)</f>
        <v>000 0501 0000000 000 226</v>
      </c>
      <c r="D191" s="50">
        <v>4000</v>
      </c>
      <c r="E191" s="50"/>
      <c r="F191" s="51">
        <f t="shared" si="4"/>
        <v>0</v>
      </c>
    </row>
    <row r="192" spans="1:6" s="7" customFormat="1" ht="12.75">
      <c r="A192" s="39" t="s">
        <v>299</v>
      </c>
      <c r="B192" s="40" t="s">
        <v>500</v>
      </c>
      <c r="C192" s="37" t="str">
        <f>IF(OR(LEFT(B192,5)="000 9",LEFT(B192,5)="000 7"),"X",B192)</f>
        <v>000 0501 0000000 000 250</v>
      </c>
      <c r="D192" s="50">
        <v>1040370.97</v>
      </c>
      <c r="E192" s="50">
        <v>1040370.97</v>
      </c>
      <c r="F192" s="51">
        <f t="shared" si="4"/>
        <v>100</v>
      </c>
    </row>
    <row r="193" spans="1:6" s="7" customFormat="1" ht="33.75">
      <c r="A193" s="39" t="s">
        <v>300</v>
      </c>
      <c r="B193" s="40" t="s">
        <v>501</v>
      </c>
      <c r="C193" s="37" t="str">
        <f>IF(OR(LEFT(B193,5)="000 9",LEFT(B193,5)="000 7"),"X",B193)</f>
        <v>000 0501 0000000 000 251</v>
      </c>
      <c r="D193" s="50">
        <v>1040370.97</v>
      </c>
      <c r="E193" s="50">
        <v>1040370.97</v>
      </c>
      <c r="F193" s="51">
        <f t="shared" si="4"/>
        <v>100</v>
      </c>
    </row>
    <row r="194" spans="1:6" s="7" customFormat="1" ht="12.75">
      <c r="A194" s="39" t="s">
        <v>502</v>
      </c>
      <c r="B194" s="40" t="s">
        <v>503</v>
      </c>
      <c r="C194" s="37" t="str">
        <f>IF(OR(LEFT(B194,5)="000 9",LEFT(B194,5)="000 7"),"X",B194)</f>
        <v>000 0502 0000000 000 000</v>
      </c>
      <c r="D194" s="50">
        <v>2950000</v>
      </c>
      <c r="E194" s="50">
        <v>2949000</v>
      </c>
      <c r="F194" s="51">
        <f t="shared" si="4"/>
        <v>99.96610169491525</v>
      </c>
    </row>
    <row r="195" spans="1:6" s="7" customFormat="1" ht="12.75">
      <c r="A195" s="39" t="s">
        <v>275</v>
      </c>
      <c r="B195" s="40" t="s">
        <v>504</v>
      </c>
      <c r="C195" s="37" t="str">
        <f>IF(OR(LEFT(B195,5)="000 9",LEFT(B195,5)="000 7"),"X",B195)</f>
        <v>000 0502 0000000 000 200</v>
      </c>
      <c r="D195" s="50">
        <v>2950000</v>
      </c>
      <c r="E195" s="50">
        <v>2949000</v>
      </c>
      <c r="F195" s="51">
        <f t="shared" si="4"/>
        <v>99.96610169491525</v>
      </c>
    </row>
    <row r="196" spans="1:6" s="7" customFormat="1" ht="12.75">
      <c r="A196" s="39" t="s">
        <v>285</v>
      </c>
      <c r="B196" s="40" t="s">
        <v>505</v>
      </c>
      <c r="C196" s="37" t="str">
        <f>IF(OR(LEFT(B196,5)="000 9",LEFT(B196,5)="000 7"),"X",B196)</f>
        <v>000 0502 0000000 000 220</v>
      </c>
      <c r="D196" s="50">
        <v>1000</v>
      </c>
      <c r="E196" s="50"/>
      <c r="F196" s="51">
        <f t="shared" si="4"/>
        <v>0</v>
      </c>
    </row>
    <row r="197" spans="1:6" s="7" customFormat="1" ht="12.75">
      <c r="A197" s="39" t="s">
        <v>297</v>
      </c>
      <c r="B197" s="40" t="s">
        <v>506</v>
      </c>
      <c r="C197" s="37" t="str">
        <f>IF(OR(LEFT(B197,5)="000 9",LEFT(B197,5)="000 7"),"X",B197)</f>
        <v>000 0502 0000000 000 226</v>
      </c>
      <c r="D197" s="50">
        <v>1000</v>
      </c>
      <c r="E197" s="50"/>
      <c r="F197" s="51">
        <f t="shared" si="4"/>
        <v>0</v>
      </c>
    </row>
    <row r="198" spans="1:6" s="7" customFormat="1" ht="12.75">
      <c r="A198" s="39" t="s">
        <v>299</v>
      </c>
      <c r="B198" s="40" t="s">
        <v>507</v>
      </c>
      <c r="C198" s="37" t="str">
        <f>IF(OR(LEFT(B198,5)="000 9",LEFT(B198,5)="000 7"),"X",B198)</f>
        <v>000 0502 0000000 000 250</v>
      </c>
      <c r="D198" s="50">
        <v>2949000</v>
      </c>
      <c r="E198" s="50">
        <v>2949000</v>
      </c>
      <c r="F198" s="51">
        <f t="shared" si="4"/>
        <v>100</v>
      </c>
    </row>
    <row r="199" spans="1:6" s="7" customFormat="1" ht="33.75">
      <c r="A199" s="39" t="s">
        <v>300</v>
      </c>
      <c r="B199" s="40" t="s">
        <v>508</v>
      </c>
      <c r="C199" s="37" t="str">
        <f>IF(OR(LEFT(B199,5)="000 9",LEFT(B199,5)="000 7"),"X",B199)</f>
        <v>000 0502 0000000 000 251</v>
      </c>
      <c r="D199" s="50">
        <v>2949000</v>
      </c>
      <c r="E199" s="50">
        <v>2949000</v>
      </c>
      <c r="F199" s="51">
        <f t="shared" si="4"/>
        <v>100</v>
      </c>
    </row>
    <row r="200" spans="1:6" s="7" customFormat="1" ht="12.75">
      <c r="A200" s="39" t="s">
        <v>509</v>
      </c>
      <c r="B200" s="40" t="s">
        <v>510</v>
      </c>
      <c r="C200" s="37" t="str">
        <f>IF(OR(LEFT(B200,5)="000 9",LEFT(B200,5)="000 7"),"X",B200)</f>
        <v>000 0503 0000000 000 000</v>
      </c>
      <c r="D200" s="50">
        <v>1367457.46</v>
      </c>
      <c r="E200" s="50">
        <v>775865.43</v>
      </c>
      <c r="F200" s="51">
        <f t="shared" si="4"/>
        <v>56.737811061413204</v>
      </c>
    </row>
    <row r="201" spans="1:6" s="7" customFormat="1" ht="12.75">
      <c r="A201" s="39" t="s">
        <v>275</v>
      </c>
      <c r="B201" s="40" t="s">
        <v>511</v>
      </c>
      <c r="C201" s="37" t="str">
        <f>IF(OR(LEFT(B201,5)="000 9",LEFT(B201,5)="000 7"),"X",B201)</f>
        <v>000 0503 0000000 000 200</v>
      </c>
      <c r="D201" s="50">
        <v>1260957.46</v>
      </c>
      <c r="E201" s="50">
        <v>710227.43</v>
      </c>
      <c r="F201" s="51">
        <f t="shared" si="4"/>
        <v>56.324456020903355</v>
      </c>
    </row>
    <row r="202" spans="1:6" s="7" customFormat="1" ht="12.75">
      <c r="A202" s="39" t="s">
        <v>285</v>
      </c>
      <c r="B202" s="40" t="s">
        <v>512</v>
      </c>
      <c r="C202" s="37" t="str">
        <f>IF(OR(LEFT(B202,5)="000 9",LEFT(B202,5)="000 7"),"X",B202)</f>
        <v>000 0503 0000000 000 220</v>
      </c>
      <c r="D202" s="50">
        <v>493705</v>
      </c>
      <c r="E202" s="50">
        <v>490127.43</v>
      </c>
      <c r="F202" s="51">
        <f t="shared" si="4"/>
        <v>99.27536281787707</v>
      </c>
    </row>
    <row r="203" spans="1:6" s="7" customFormat="1" ht="12.75">
      <c r="A203" s="39" t="s">
        <v>289</v>
      </c>
      <c r="B203" s="40" t="s">
        <v>513</v>
      </c>
      <c r="C203" s="37" t="str">
        <f>IF(OR(LEFT(B203,5)="000 9",LEFT(B203,5)="000 7"),"X",B203)</f>
        <v>000 0503 0000000 000 222</v>
      </c>
      <c r="D203" s="50">
        <v>60861.2</v>
      </c>
      <c r="E203" s="50">
        <v>60194.14</v>
      </c>
      <c r="F203" s="51">
        <f t="shared" si="4"/>
        <v>98.9039650877735</v>
      </c>
    </row>
    <row r="204" spans="1:6" s="7" customFormat="1" ht="22.5">
      <c r="A204" s="39" t="s">
        <v>295</v>
      </c>
      <c r="B204" s="40" t="s">
        <v>514</v>
      </c>
      <c r="C204" s="37" t="str">
        <f>IF(OR(LEFT(B204,5)="000 9",LEFT(B204,5)="000 7"),"X",B204)</f>
        <v>000 0503 0000000 000 225</v>
      </c>
      <c r="D204" s="50">
        <v>38576</v>
      </c>
      <c r="E204" s="50">
        <v>38300</v>
      </c>
      <c r="F204" s="51">
        <f t="shared" si="4"/>
        <v>99.28452924097884</v>
      </c>
    </row>
    <row r="205" spans="1:6" s="7" customFormat="1" ht="12.75">
      <c r="A205" s="39" t="s">
        <v>297</v>
      </c>
      <c r="B205" s="40" t="s">
        <v>515</v>
      </c>
      <c r="C205" s="37" t="str">
        <f>IF(OR(LEFT(B205,5)="000 9",LEFT(B205,5)="000 7"),"X",B205)</f>
        <v>000 0503 0000000 000 226</v>
      </c>
      <c r="D205" s="50">
        <v>394267.8</v>
      </c>
      <c r="E205" s="50">
        <v>391633.29</v>
      </c>
      <c r="F205" s="51">
        <f t="shared" si="4"/>
        <v>99.33179681424656</v>
      </c>
    </row>
    <row r="206" spans="1:6" s="7" customFormat="1" ht="12.75">
      <c r="A206" s="39" t="s">
        <v>299</v>
      </c>
      <c r="B206" s="40" t="s">
        <v>516</v>
      </c>
      <c r="C206" s="37" t="str">
        <f>IF(OR(LEFT(B206,5)="000 9",LEFT(B206,5)="000 7"),"X",B206)</f>
        <v>000 0503 0000000 000 250</v>
      </c>
      <c r="D206" s="50">
        <v>722902.46</v>
      </c>
      <c r="E206" s="50">
        <v>175750</v>
      </c>
      <c r="F206" s="51">
        <f t="shared" si="4"/>
        <v>24.311716963862594</v>
      </c>
    </row>
    <row r="207" spans="1:6" s="7" customFormat="1" ht="33.75">
      <c r="A207" s="39" t="s">
        <v>300</v>
      </c>
      <c r="B207" s="40" t="s">
        <v>517</v>
      </c>
      <c r="C207" s="37" t="str">
        <f>IF(OR(LEFT(B207,5)="000 9",LEFT(B207,5)="000 7"),"X",B207)</f>
        <v>000 0503 0000000 000 251</v>
      </c>
      <c r="D207" s="50">
        <v>722902.46</v>
      </c>
      <c r="E207" s="50">
        <v>175750</v>
      </c>
      <c r="F207" s="51">
        <f t="shared" si="4"/>
        <v>24.311716963862594</v>
      </c>
    </row>
    <row r="208" spans="1:6" s="7" customFormat="1" ht="12.75">
      <c r="A208" s="39" t="s">
        <v>306</v>
      </c>
      <c r="B208" s="40" t="s">
        <v>518</v>
      </c>
      <c r="C208" s="37" t="str">
        <f>IF(OR(LEFT(B208,5)="000 9",LEFT(B208,5)="000 7"),"X",B208)</f>
        <v>000 0503 0000000 000 290</v>
      </c>
      <c r="D208" s="50">
        <v>44350</v>
      </c>
      <c r="E208" s="50">
        <v>44350</v>
      </c>
      <c r="F208" s="51">
        <f t="shared" si="4"/>
        <v>100</v>
      </c>
    </row>
    <row r="209" spans="1:6" s="7" customFormat="1" ht="12.75">
      <c r="A209" s="39" t="s">
        <v>308</v>
      </c>
      <c r="B209" s="40" t="s">
        <v>519</v>
      </c>
      <c r="C209" s="37" t="str">
        <f>IF(OR(LEFT(B209,5)="000 9",LEFT(B209,5)="000 7"),"X",B209)</f>
        <v>000 0503 0000000 000 300</v>
      </c>
      <c r="D209" s="50">
        <v>106500</v>
      </c>
      <c r="E209" s="50">
        <v>65638</v>
      </c>
      <c r="F209" s="51">
        <f t="shared" si="4"/>
        <v>61.63192488262911</v>
      </c>
    </row>
    <row r="210" spans="1:6" s="7" customFormat="1" ht="22.5">
      <c r="A210" s="39" t="s">
        <v>310</v>
      </c>
      <c r="B210" s="40" t="s">
        <v>520</v>
      </c>
      <c r="C210" s="37" t="str">
        <f>IF(OR(LEFT(B210,5)="000 9",LEFT(B210,5)="000 7"),"X",B210)</f>
        <v>000 0503 0000000 000 310</v>
      </c>
      <c r="D210" s="50">
        <v>54000</v>
      </c>
      <c r="E210" s="50">
        <v>45130</v>
      </c>
      <c r="F210" s="51">
        <f t="shared" si="4"/>
        <v>83.57407407407408</v>
      </c>
    </row>
    <row r="211" spans="1:6" s="7" customFormat="1" ht="22.5">
      <c r="A211" s="39" t="s">
        <v>312</v>
      </c>
      <c r="B211" s="40" t="s">
        <v>521</v>
      </c>
      <c r="C211" s="37" t="str">
        <f>IF(OR(LEFT(B211,5)="000 9",LEFT(B211,5)="000 7"),"X",B211)</f>
        <v>000 0503 0000000 000 340</v>
      </c>
      <c r="D211" s="50">
        <v>52500</v>
      </c>
      <c r="E211" s="50">
        <v>20508</v>
      </c>
      <c r="F211" s="51">
        <f t="shared" si="4"/>
        <v>39.06285714285714</v>
      </c>
    </row>
    <row r="212" spans="1:6" s="7" customFormat="1" ht="22.5">
      <c r="A212" s="39" t="s">
        <v>522</v>
      </c>
      <c r="B212" s="40" t="s">
        <v>523</v>
      </c>
      <c r="C212" s="37" t="str">
        <f>IF(OR(LEFT(B212,5)="000 9",LEFT(B212,5)="000 7"),"X",B212)</f>
        <v>000 0505 0000000 000 000</v>
      </c>
      <c r="D212" s="50">
        <v>18440600</v>
      </c>
      <c r="E212" s="50">
        <v>12221859.26</v>
      </c>
      <c r="F212" s="51">
        <f t="shared" si="4"/>
        <v>66.27690671670119</v>
      </c>
    </row>
    <row r="213" spans="1:6" s="7" customFormat="1" ht="12.75">
      <c r="A213" s="39" t="s">
        <v>275</v>
      </c>
      <c r="B213" s="40" t="s">
        <v>524</v>
      </c>
      <c r="C213" s="37" t="str">
        <f>IF(OR(LEFT(B213,5)="000 9",LEFT(B213,5)="000 7"),"X",B213)</f>
        <v>000 0505 0000000 000 200</v>
      </c>
      <c r="D213" s="50">
        <v>18440600</v>
      </c>
      <c r="E213" s="50">
        <v>12221859.26</v>
      </c>
      <c r="F213" s="51">
        <f t="shared" si="4"/>
        <v>66.27690671670119</v>
      </c>
    </row>
    <row r="214" spans="1:6" s="7" customFormat="1" ht="12.75">
      <c r="A214" s="39" t="s">
        <v>285</v>
      </c>
      <c r="B214" s="40" t="s">
        <v>525</v>
      </c>
      <c r="C214" s="37" t="str">
        <f>IF(OR(LEFT(B214,5)="000 9",LEFT(B214,5)="000 7"),"X",B214)</f>
        <v>000 0505 0000000 000 220</v>
      </c>
      <c r="D214" s="50">
        <v>594600</v>
      </c>
      <c r="E214" s="50"/>
      <c r="F214" s="51">
        <f t="shared" si="4"/>
        <v>0</v>
      </c>
    </row>
    <row r="215" spans="1:6" s="7" customFormat="1" ht="12.75">
      <c r="A215" s="39" t="s">
        <v>297</v>
      </c>
      <c r="B215" s="40" t="s">
        <v>526</v>
      </c>
      <c r="C215" s="37" t="str">
        <f>IF(OR(LEFT(B215,5)="000 9",LEFT(B215,5)="000 7"),"X",B215)</f>
        <v>000 0505 0000000 000 226</v>
      </c>
      <c r="D215" s="50">
        <v>594600</v>
      </c>
      <c r="E215" s="50"/>
      <c r="F215" s="51">
        <f t="shared" si="4"/>
        <v>0</v>
      </c>
    </row>
    <row r="216" spans="1:6" s="7" customFormat="1" ht="12.75">
      <c r="A216" s="39" t="s">
        <v>299</v>
      </c>
      <c r="B216" s="40" t="s">
        <v>527</v>
      </c>
      <c r="C216" s="37" t="str">
        <f>IF(OR(LEFT(B216,5)="000 9",LEFT(B216,5)="000 7"),"X",B216)</f>
        <v>000 0505 0000000 000 250</v>
      </c>
      <c r="D216" s="50">
        <v>17846000</v>
      </c>
      <c r="E216" s="50">
        <v>12221859.26</v>
      </c>
      <c r="F216" s="51">
        <f t="shared" si="4"/>
        <v>68.48514658747058</v>
      </c>
    </row>
    <row r="217" spans="1:6" s="7" customFormat="1" ht="33.75">
      <c r="A217" s="39" t="s">
        <v>300</v>
      </c>
      <c r="B217" s="40" t="s">
        <v>528</v>
      </c>
      <c r="C217" s="37" t="str">
        <f>IF(OR(LEFT(B217,5)="000 9",LEFT(B217,5)="000 7"),"X",B217)</f>
        <v>000 0505 0000000 000 251</v>
      </c>
      <c r="D217" s="50">
        <v>17846000</v>
      </c>
      <c r="E217" s="50">
        <v>12221859.26</v>
      </c>
      <c r="F217" s="51">
        <f t="shared" si="4"/>
        <v>68.48514658747058</v>
      </c>
    </row>
    <row r="218" spans="1:6" s="7" customFormat="1" ht="12.75">
      <c r="A218" s="39" t="s">
        <v>529</v>
      </c>
      <c r="B218" s="40" t="s">
        <v>530</v>
      </c>
      <c r="C218" s="37" t="str">
        <f>IF(OR(LEFT(B218,5)="000 9",LEFT(B218,5)="000 7"),"X",B218)</f>
        <v>000 0600 0000000 000 000</v>
      </c>
      <c r="D218" s="50">
        <v>984500</v>
      </c>
      <c r="E218" s="50">
        <v>738844.93</v>
      </c>
      <c r="F218" s="51">
        <f aca="true" t="shared" si="5" ref="F218:F280">E218/D218*100</f>
        <v>75.04773285931947</v>
      </c>
    </row>
    <row r="219" spans="1:6" s="7" customFormat="1" ht="12.75">
      <c r="A219" s="39" t="s">
        <v>275</v>
      </c>
      <c r="B219" s="40" t="s">
        <v>531</v>
      </c>
      <c r="C219" s="37" t="str">
        <f>IF(OR(LEFT(B219,5)="000 9",LEFT(B219,5)="000 7"),"X",B219)</f>
        <v>000 0600 0000000 000 200</v>
      </c>
      <c r="D219" s="50">
        <v>977500</v>
      </c>
      <c r="E219" s="50">
        <v>735694.93</v>
      </c>
      <c r="F219" s="51">
        <f t="shared" si="5"/>
        <v>75.2629084398977</v>
      </c>
    </row>
    <row r="220" spans="1:6" s="7" customFormat="1" ht="22.5">
      <c r="A220" s="39" t="s">
        <v>277</v>
      </c>
      <c r="B220" s="40" t="s">
        <v>532</v>
      </c>
      <c r="C220" s="37" t="str">
        <f>IF(OR(LEFT(B220,5)="000 9",LEFT(B220,5)="000 7"),"X",B220)</f>
        <v>000 0600 0000000 000 210</v>
      </c>
      <c r="D220" s="50">
        <v>741500</v>
      </c>
      <c r="E220" s="50">
        <v>599368.83</v>
      </c>
      <c r="F220" s="51">
        <f t="shared" si="5"/>
        <v>80.83193931220498</v>
      </c>
    </row>
    <row r="221" spans="1:6" s="7" customFormat="1" ht="12.75">
      <c r="A221" s="39" t="s">
        <v>279</v>
      </c>
      <c r="B221" s="40" t="s">
        <v>533</v>
      </c>
      <c r="C221" s="37" t="str">
        <f>IF(OR(LEFT(B221,5)="000 9",LEFT(B221,5)="000 7"),"X",B221)</f>
        <v>000 0600 0000000 000 211</v>
      </c>
      <c r="D221" s="50">
        <v>459300</v>
      </c>
      <c r="E221" s="50">
        <v>374202.39</v>
      </c>
      <c r="F221" s="51">
        <f t="shared" si="5"/>
        <v>81.47232527759634</v>
      </c>
    </row>
    <row r="222" spans="1:6" s="7" customFormat="1" ht="12.75">
      <c r="A222" s="39" t="s">
        <v>281</v>
      </c>
      <c r="B222" s="40" t="s">
        <v>534</v>
      </c>
      <c r="C222" s="37" t="str">
        <f>IF(OR(LEFT(B222,5)="000 9",LEFT(B222,5)="000 7"),"X",B222)</f>
        <v>000 0600 0000000 000 212</v>
      </c>
      <c r="D222" s="50">
        <v>143500</v>
      </c>
      <c r="E222" s="50">
        <v>113625</v>
      </c>
      <c r="F222" s="51">
        <f t="shared" si="5"/>
        <v>79.18118466898954</v>
      </c>
    </row>
    <row r="223" spans="1:6" s="7" customFormat="1" ht="12.75">
      <c r="A223" s="39" t="s">
        <v>283</v>
      </c>
      <c r="B223" s="40" t="s">
        <v>535</v>
      </c>
      <c r="C223" s="37" t="str">
        <f>IF(OR(LEFT(B223,5)="000 9",LEFT(B223,5)="000 7"),"X",B223)</f>
        <v>000 0600 0000000 000 213</v>
      </c>
      <c r="D223" s="50">
        <v>138700</v>
      </c>
      <c r="E223" s="50">
        <v>111541.44</v>
      </c>
      <c r="F223" s="51">
        <f t="shared" si="5"/>
        <v>80.41920692141312</v>
      </c>
    </row>
    <row r="224" spans="1:6" s="7" customFormat="1" ht="12.75">
      <c r="A224" s="39" t="s">
        <v>285</v>
      </c>
      <c r="B224" s="40" t="s">
        <v>536</v>
      </c>
      <c r="C224" s="37" t="str">
        <f>IF(OR(LEFT(B224,5)="000 9",LEFT(B224,5)="000 7"),"X",B224)</f>
        <v>000 0600 0000000 000 220</v>
      </c>
      <c r="D224" s="50">
        <v>233000</v>
      </c>
      <c r="E224" s="50">
        <v>135326.1</v>
      </c>
      <c r="F224" s="51">
        <f t="shared" si="5"/>
        <v>58.07987124463519</v>
      </c>
    </row>
    <row r="225" spans="1:6" s="7" customFormat="1" ht="12.75">
      <c r="A225" s="39" t="s">
        <v>287</v>
      </c>
      <c r="B225" s="40" t="s">
        <v>537</v>
      </c>
      <c r="C225" s="37" t="str">
        <f>IF(OR(LEFT(B225,5)="000 9",LEFT(B225,5)="000 7"),"X",B225)</f>
        <v>000 0600 0000000 000 221</v>
      </c>
      <c r="D225" s="50">
        <v>10000</v>
      </c>
      <c r="E225" s="50">
        <v>8147.1</v>
      </c>
      <c r="F225" s="51">
        <f t="shared" si="5"/>
        <v>81.471</v>
      </c>
    </row>
    <row r="226" spans="1:6" s="7" customFormat="1" ht="12.75">
      <c r="A226" s="39" t="s">
        <v>289</v>
      </c>
      <c r="B226" s="40" t="s">
        <v>538</v>
      </c>
      <c r="C226" s="37" t="str">
        <f>IF(OR(LEFT(B226,5)="000 9",LEFT(B226,5)="000 7"),"X",B226)</f>
        <v>000 0600 0000000 000 222</v>
      </c>
      <c r="D226" s="50">
        <v>500</v>
      </c>
      <c r="E226" s="50"/>
      <c r="F226" s="51">
        <f t="shared" si="5"/>
        <v>0</v>
      </c>
    </row>
    <row r="227" spans="1:6" s="7" customFormat="1" ht="22.5">
      <c r="A227" s="39" t="s">
        <v>295</v>
      </c>
      <c r="B227" s="40" t="s">
        <v>539</v>
      </c>
      <c r="C227" s="37" t="str">
        <f>IF(OR(LEFT(B227,5)="000 9",LEFT(B227,5)="000 7"),"X",B227)</f>
        <v>000 0600 0000000 000 225</v>
      </c>
      <c r="D227" s="50">
        <v>3000</v>
      </c>
      <c r="E227" s="50"/>
      <c r="F227" s="51">
        <f t="shared" si="5"/>
        <v>0</v>
      </c>
    </row>
    <row r="228" spans="1:6" s="7" customFormat="1" ht="12.75">
      <c r="A228" s="39" t="s">
        <v>297</v>
      </c>
      <c r="B228" s="40" t="s">
        <v>540</v>
      </c>
      <c r="C228" s="37" t="str">
        <f>IF(OR(LEFT(B228,5)="000 9",LEFT(B228,5)="000 7"),"X",B228)</f>
        <v>000 0600 0000000 000 226</v>
      </c>
      <c r="D228" s="50">
        <v>219500</v>
      </c>
      <c r="E228" s="50">
        <v>127179</v>
      </c>
      <c r="F228" s="51">
        <f t="shared" si="5"/>
        <v>57.940318906605924</v>
      </c>
    </row>
    <row r="229" spans="1:6" s="7" customFormat="1" ht="12.75">
      <c r="A229" s="39" t="s">
        <v>306</v>
      </c>
      <c r="B229" s="40" t="s">
        <v>541</v>
      </c>
      <c r="C229" s="37" t="str">
        <f>IF(OR(LEFT(B229,5)="000 9",LEFT(B229,5)="000 7"),"X",B229)</f>
        <v>000 0600 0000000 000 290</v>
      </c>
      <c r="D229" s="50">
        <v>3000</v>
      </c>
      <c r="E229" s="50">
        <v>1000</v>
      </c>
      <c r="F229" s="51">
        <f t="shared" si="5"/>
        <v>33.33333333333333</v>
      </c>
    </row>
    <row r="230" spans="1:6" s="7" customFormat="1" ht="12.75">
      <c r="A230" s="39" t="s">
        <v>308</v>
      </c>
      <c r="B230" s="40" t="s">
        <v>542</v>
      </c>
      <c r="C230" s="37" t="str">
        <f>IF(OR(LEFT(B230,5)="000 9",LEFT(B230,5)="000 7"),"X",B230)</f>
        <v>000 0600 0000000 000 300</v>
      </c>
      <c r="D230" s="50">
        <v>7000</v>
      </c>
      <c r="E230" s="50">
        <v>3150</v>
      </c>
      <c r="F230" s="51">
        <f t="shared" si="5"/>
        <v>45</v>
      </c>
    </row>
    <row r="231" spans="1:6" s="7" customFormat="1" ht="22.5">
      <c r="A231" s="39" t="s">
        <v>312</v>
      </c>
      <c r="B231" s="40" t="s">
        <v>543</v>
      </c>
      <c r="C231" s="37" t="str">
        <f>IF(OR(LEFT(B231,5)="000 9",LEFT(B231,5)="000 7"),"X",B231)</f>
        <v>000 0600 0000000 000 340</v>
      </c>
      <c r="D231" s="50">
        <v>7000</v>
      </c>
      <c r="E231" s="50">
        <v>3150</v>
      </c>
      <c r="F231" s="51">
        <f t="shared" si="5"/>
        <v>45</v>
      </c>
    </row>
    <row r="232" spans="1:6" s="7" customFormat="1" ht="22.5">
      <c r="A232" s="39" t="s">
        <v>544</v>
      </c>
      <c r="B232" s="40" t="s">
        <v>545</v>
      </c>
      <c r="C232" s="37" t="str">
        <f>IF(OR(LEFT(B232,5)="000 9",LEFT(B232,5)="000 7"),"X",B232)</f>
        <v>000 0603 0000000 000 000</v>
      </c>
      <c r="D232" s="50">
        <v>984500</v>
      </c>
      <c r="E232" s="50">
        <v>738844.93</v>
      </c>
      <c r="F232" s="51">
        <f t="shared" si="5"/>
        <v>75.04773285931947</v>
      </c>
    </row>
    <row r="233" spans="1:6" s="7" customFormat="1" ht="12.75">
      <c r="A233" s="39" t="s">
        <v>275</v>
      </c>
      <c r="B233" s="40" t="s">
        <v>546</v>
      </c>
      <c r="C233" s="37" t="str">
        <f>IF(OR(LEFT(B233,5)="000 9",LEFT(B233,5)="000 7"),"X",B233)</f>
        <v>000 0603 0000000 000 200</v>
      </c>
      <c r="D233" s="50">
        <v>977500</v>
      </c>
      <c r="E233" s="50">
        <v>735694.93</v>
      </c>
      <c r="F233" s="51">
        <f t="shared" si="5"/>
        <v>75.2629084398977</v>
      </c>
    </row>
    <row r="234" spans="1:6" s="7" customFormat="1" ht="22.5">
      <c r="A234" s="39" t="s">
        <v>277</v>
      </c>
      <c r="B234" s="40" t="s">
        <v>547</v>
      </c>
      <c r="C234" s="37" t="str">
        <f>IF(OR(LEFT(B234,5)="000 9",LEFT(B234,5)="000 7"),"X",B234)</f>
        <v>000 0603 0000000 000 210</v>
      </c>
      <c r="D234" s="50">
        <v>741500</v>
      </c>
      <c r="E234" s="50">
        <v>599368.83</v>
      </c>
      <c r="F234" s="51">
        <f t="shared" si="5"/>
        <v>80.83193931220498</v>
      </c>
    </row>
    <row r="235" spans="1:6" s="7" customFormat="1" ht="12.75">
      <c r="A235" s="39" t="s">
        <v>279</v>
      </c>
      <c r="B235" s="40" t="s">
        <v>548</v>
      </c>
      <c r="C235" s="37" t="str">
        <f>IF(OR(LEFT(B235,5)="000 9",LEFT(B235,5)="000 7"),"X",B235)</f>
        <v>000 0603 0000000 000 211</v>
      </c>
      <c r="D235" s="50">
        <v>459300</v>
      </c>
      <c r="E235" s="50">
        <v>374202.39</v>
      </c>
      <c r="F235" s="51">
        <f t="shared" si="5"/>
        <v>81.47232527759634</v>
      </c>
    </row>
    <row r="236" spans="1:6" s="7" customFormat="1" ht="12.75">
      <c r="A236" s="39" t="s">
        <v>281</v>
      </c>
      <c r="B236" s="40" t="s">
        <v>549</v>
      </c>
      <c r="C236" s="37" t="str">
        <f>IF(OR(LEFT(B236,5)="000 9",LEFT(B236,5)="000 7"),"X",B236)</f>
        <v>000 0603 0000000 000 212</v>
      </c>
      <c r="D236" s="50">
        <v>143500</v>
      </c>
      <c r="E236" s="50">
        <v>113625</v>
      </c>
      <c r="F236" s="51">
        <f t="shared" si="5"/>
        <v>79.18118466898954</v>
      </c>
    </row>
    <row r="237" spans="1:6" s="7" customFormat="1" ht="12.75">
      <c r="A237" s="39" t="s">
        <v>283</v>
      </c>
      <c r="B237" s="40" t="s">
        <v>550</v>
      </c>
      <c r="C237" s="37" t="str">
        <f>IF(OR(LEFT(B237,5)="000 9",LEFT(B237,5)="000 7"),"X",B237)</f>
        <v>000 0603 0000000 000 213</v>
      </c>
      <c r="D237" s="50">
        <v>138700</v>
      </c>
      <c r="E237" s="50">
        <v>111541.44</v>
      </c>
      <c r="F237" s="51">
        <f t="shared" si="5"/>
        <v>80.41920692141312</v>
      </c>
    </row>
    <row r="238" spans="1:6" s="7" customFormat="1" ht="12.75">
      <c r="A238" s="39" t="s">
        <v>285</v>
      </c>
      <c r="B238" s="40" t="s">
        <v>551</v>
      </c>
      <c r="C238" s="37" t="str">
        <f>IF(OR(LEFT(B238,5)="000 9",LEFT(B238,5)="000 7"),"X",B238)</f>
        <v>000 0603 0000000 000 220</v>
      </c>
      <c r="D238" s="50">
        <v>233000</v>
      </c>
      <c r="E238" s="50">
        <v>135326.1</v>
      </c>
      <c r="F238" s="51">
        <f t="shared" si="5"/>
        <v>58.07987124463519</v>
      </c>
    </row>
    <row r="239" spans="1:6" s="7" customFormat="1" ht="12.75">
      <c r="A239" s="39" t="s">
        <v>287</v>
      </c>
      <c r="B239" s="40" t="s">
        <v>552</v>
      </c>
      <c r="C239" s="37" t="str">
        <f>IF(OR(LEFT(B239,5)="000 9",LEFT(B239,5)="000 7"),"X",B239)</f>
        <v>000 0603 0000000 000 221</v>
      </c>
      <c r="D239" s="50">
        <v>10000</v>
      </c>
      <c r="E239" s="50">
        <v>8147.1</v>
      </c>
      <c r="F239" s="51">
        <f t="shared" si="5"/>
        <v>81.471</v>
      </c>
    </row>
    <row r="240" spans="1:6" s="7" customFormat="1" ht="12.75">
      <c r="A240" s="39" t="s">
        <v>289</v>
      </c>
      <c r="B240" s="40" t="s">
        <v>553</v>
      </c>
      <c r="C240" s="37" t="str">
        <f>IF(OR(LEFT(B240,5)="000 9",LEFT(B240,5)="000 7"),"X",B240)</f>
        <v>000 0603 0000000 000 222</v>
      </c>
      <c r="D240" s="50">
        <v>500</v>
      </c>
      <c r="E240" s="50"/>
      <c r="F240" s="51">
        <f t="shared" si="5"/>
        <v>0</v>
      </c>
    </row>
    <row r="241" spans="1:6" s="7" customFormat="1" ht="22.5">
      <c r="A241" s="39" t="s">
        <v>295</v>
      </c>
      <c r="B241" s="40" t="s">
        <v>554</v>
      </c>
      <c r="C241" s="37" t="str">
        <f>IF(OR(LEFT(B241,5)="000 9",LEFT(B241,5)="000 7"),"X",B241)</f>
        <v>000 0603 0000000 000 225</v>
      </c>
      <c r="D241" s="50">
        <v>3000</v>
      </c>
      <c r="E241" s="50"/>
      <c r="F241" s="51">
        <f t="shared" si="5"/>
        <v>0</v>
      </c>
    </row>
    <row r="242" spans="1:6" s="7" customFormat="1" ht="12.75">
      <c r="A242" s="39" t="s">
        <v>297</v>
      </c>
      <c r="B242" s="40" t="s">
        <v>555</v>
      </c>
      <c r="C242" s="37" t="str">
        <f>IF(OR(LEFT(B242,5)="000 9",LEFT(B242,5)="000 7"),"X",B242)</f>
        <v>000 0603 0000000 000 226</v>
      </c>
      <c r="D242" s="50">
        <v>219500</v>
      </c>
      <c r="E242" s="50">
        <v>127179</v>
      </c>
      <c r="F242" s="51">
        <f t="shared" si="5"/>
        <v>57.940318906605924</v>
      </c>
    </row>
    <row r="243" spans="1:6" s="7" customFormat="1" ht="12.75">
      <c r="A243" s="39" t="s">
        <v>306</v>
      </c>
      <c r="B243" s="40" t="s">
        <v>556</v>
      </c>
      <c r="C243" s="37" t="str">
        <f>IF(OR(LEFT(B243,5)="000 9",LEFT(B243,5)="000 7"),"X",B243)</f>
        <v>000 0603 0000000 000 290</v>
      </c>
      <c r="D243" s="50">
        <v>3000</v>
      </c>
      <c r="E243" s="50">
        <v>1000</v>
      </c>
      <c r="F243" s="51">
        <f t="shared" si="5"/>
        <v>33.33333333333333</v>
      </c>
    </row>
    <row r="244" spans="1:6" s="7" customFormat="1" ht="12.75">
      <c r="A244" s="39" t="s">
        <v>308</v>
      </c>
      <c r="B244" s="40" t="s">
        <v>557</v>
      </c>
      <c r="C244" s="37" t="str">
        <f>IF(OR(LEFT(B244,5)="000 9",LEFT(B244,5)="000 7"),"X",B244)</f>
        <v>000 0603 0000000 000 300</v>
      </c>
      <c r="D244" s="50">
        <v>7000</v>
      </c>
      <c r="E244" s="50">
        <v>3150</v>
      </c>
      <c r="F244" s="51">
        <f t="shared" si="5"/>
        <v>45</v>
      </c>
    </row>
    <row r="245" spans="1:6" s="7" customFormat="1" ht="22.5">
      <c r="A245" s="39" t="s">
        <v>312</v>
      </c>
      <c r="B245" s="40" t="s">
        <v>558</v>
      </c>
      <c r="C245" s="37" t="str">
        <f>IF(OR(LEFT(B245,5)="000 9",LEFT(B245,5)="000 7"),"X",B245)</f>
        <v>000 0603 0000000 000 340</v>
      </c>
      <c r="D245" s="50">
        <v>7000</v>
      </c>
      <c r="E245" s="50">
        <v>3150</v>
      </c>
      <c r="F245" s="51">
        <f t="shared" si="5"/>
        <v>45</v>
      </c>
    </row>
    <row r="246" spans="1:6" s="7" customFormat="1" ht="12.75">
      <c r="A246" s="39" t="s">
        <v>559</v>
      </c>
      <c r="B246" s="40" t="s">
        <v>560</v>
      </c>
      <c r="C246" s="37" t="str">
        <f>IF(OR(LEFT(B246,5)="000 9",LEFT(B246,5)="000 7"),"X",B246)</f>
        <v>000 0700 0000000 000 000</v>
      </c>
      <c r="D246" s="50">
        <v>295740513</v>
      </c>
      <c r="E246" s="50">
        <v>236936196.63</v>
      </c>
      <c r="F246" s="51">
        <f t="shared" si="5"/>
        <v>80.11624590304271</v>
      </c>
    </row>
    <row r="247" spans="1:6" s="7" customFormat="1" ht="12.75">
      <c r="A247" s="39" t="s">
        <v>275</v>
      </c>
      <c r="B247" s="40" t="s">
        <v>561</v>
      </c>
      <c r="C247" s="37" t="str">
        <f>IF(OR(LEFT(B247,5)="000 9",LEFT(B247,5)="000 7"),"X",B247)</f>
        <v>000 0700 0000000 000 200</v>
      </c>
      <c r="D247" s="50">
        <v>261435376</v>
      </c>
      <c r="E247" s="50">
        <v>209158209.05</v>
      </c>
      <c r="F247" s="51">
        <f t="shared" si="5"/>
        <v>80.00378994233742</v>
      </c>
    </row>
    <row r="248" spans="1:6" s="7" customFormat="1" ht="22.5">
      <c r="A248" s="39" t="s">
        <v>277</v>
      </c>
      <c r="B248" s="40" t="s">
        <v>562</v>
      </c>
      <c r="C248" s="37" t="str">
        <f>IF(OR(LEFT(B248,5)="000 9",LEFT(B248,5)="000 7"),"X",B248)</f>
        <v>000 0700 0000000 000 210</v>
      </c>
      <c r="D248" s="50">
        <v>181242902</v>
      </c>
      <c r="E248" s="50">
        <v>151161841.63</v>
      </c>
      <c r="F248" s="51">
        <f t="shared" si="5"/>
        <v>83.40290293409669</v>
      </c>
    </row>
    <row r="249" spans="1:6" s="7" customFormat="1" ht="12.75">
      <c r="A249" s="39" t="s">
        <v>279</v>
      </c>
      <c r="B249" s="40" t="s">
        <v>563</v>
      </c>
      <c r="C249" s="37" t="str">
        <f>IF(OR(LEFT(B249,5)="000 9",LEFT(B249,5)="000 7"),"X",B249)</f>
        <v>000 0700 0000000 000 211</v>
      </c>
      <c r="D249" s="50">
        <v>139266571.5</v>
      </c>
      <c r="E249" s="50">
        <v>117466542.63</v>
      </c>
      <c r="F249" s="51">
        <f t="shared" si="5"/>
        <v>84.34654588305133</v>
      </c>
    </row>
    <row r="250" spans="1:6" s="7" customFormat="1" ht="12.75">
      <c r="A250" s="39" t="s">
        <v>281</v>
      </c>
      <c r="B250" s="40" t="s">
        <v>564</v>
      </c>
      <c r="C250" s="37" t="str">
        <f>IF(OR(LEFT(B250,5)="000 9",LEFT(B250,5)="000 7"),"X",B250)</f>
        <v>000 0700 0000000 000 212</v>
      </c>
      <c r="D250" s="50">
        <v>1289802</v>
      </c>
      <c r="E250" s="50">
        <v>800324.08</v>
      </c>
      <c r="F250" s="51">
        <f t="shared" si="5"/>
        <v>62.05015033315191</v>
      </c>
    </row>
    <row r="251" spans="1:6" s="7" customFormat="1" ht="12.75">
      <c r="A251" s="39" t="s">
        <v>283</v>
      </c>
      <c r="B251" s="40" t="s">
        <v>565</v>
      </c>
      <c r="C251" s="37" t="str">
        <f>IF(OR(LEFT(B251,5)="000 9",LEFT(B251,5)="000 7"),"X",B251)</f>
        <v>000 0700 0000000 000 213</v>
      </c>
      <c r="D251" s="50">
        <v>40686528.5</v>
      </c>
      <c r="E251" s="50">
        <v>32894974.92</v>
      </c>
      <c r="F251" s="51">
        <f t="shared" si="5"/>
        <v>80.84979508635149</v>
      </c>
    </row>
    <row r="252" spans="1:6" s="7" customFormat="1" ht="12.75">
      <c r="A252" s="39" t="s">
        <v>285</v>
      </c>
      <c r="B252" s="40" t="s">
        <v>566</v>
      </c>
      <c r="C252" s="37" t="str">
        <f>IF(OR(LEFT(B252,5)="000 9",LEFT(B252,5)="000 7"),"X",B252)</f>
        <v>000 0700 0000000 000 220</v>
      </c>
      <c r="D252" s="50">
        <v>36056622</v>
      </c>
      <c r="E252" s="50">
        <v>21505344.38</v>
      </c>
      <c r="F252" s="51">
        <f t="shared" si="5"/>
        <v>59.64325881664677</v>
      </c>
    </row>
    <row r="253" spans="1:6" s="7" customFormat="1" ht="12.75">
      <c r="A253" s="39" t="s">
        <v>287</v>
      </c>
      <c r="B253" s="40" t="s">
        <v>567</v>
      </c>
      <c r="C253" s="37" t="str">
        <f>IF(OR(LEFT(B253,5)="000 9",LEFT(B253,5)="000 7"),"X",B253)</f>
        <v>000 0700 0000000 000 221</v>
      </c>
      <c r="D253" s="50">
        <v>915974</v>
      </c>
      <c r="E253" s="50">
        <v>723405.51</v>
      </c>
      <c r="F253" s="51">
        <f t="shared" si="5"/>
        <v>78.97664235011037</v>
      </c>
    </row>
    <row r="254" spans="1:6" s="7" customFormat="1" ht="12.75">
      <c r="A254" s="39" t="s">
        <v>289</v>
      </c>
      <c r="B254" s="40" t="s">
        <v>568</v>
      </c>
      <c r="C254" s="37" t="str">
        <f>IF(OR(LEFT(B254,5)="000 9",LEFT(B254,5)="000 7"),"X",B254)</f>
        <v>000 0700 0000000 000 222</v>
      </c>
      <c r="D254" s="50">
        <v>189406</v>
      </c>
      <c r="E254" s="50">
        <v>144984.7</v>
      </c>
      <c r="F254" s="51">
        <f t="shared" si="5"/>
        <v>76.5470470840417</v>
      </c>
    </row>
    <row r="255" spans="1:6" s="7" customFormat="1" ht="12.75">
      <c r="A255" s="39" t="s">
        <v>291</v>
      </c>
      <c r="B255" s="40" t="s">
        <v>569</v>
      </c>
      <c r="C255" s="37" t="str">
        <f>IF(OR(LEFT(B255,5)="000 9",LEFT(B255,5)="000 7"),"X",B255)</f>
        <v>000 0700 0000000 000 223</v>
      </c>
      <c r="D255" s="50">
        <v>17980100</v>
      </c>
      <c r="E255" s="50">
        <v>10367912.76</v>
      </c>
      <c r="F255" s="51">
        <f t="shared" si="5"/>
        <v>57.66326527661136</v>
      </c>
    </row>
    <row r="256" spans="1:6" s="7" customFormat="1" ht="22.5">
      <c r="A256" s="39" t="s">
        <v>293</v>
      </c>
      <c r="B256" s="40" t="s">
        <v>570</v>
      </c>
      <c r="C256" s="37" t="str">
        <f>IF(OR(LEFT(B256,5)="000 9",LEFT(B256,5)="000 7"),"X",B256)</f>
        <v>000 0700 0000000 000 224</v>
      </c>
      <c r="D256" s="50">
        <v>514600</v>
      </c>
      <c r="E256" s="50">
        <v>507726</v>
      </c>
      <c r="F256" s="51">
        <f t="shared" si="5"/>
        <v>98.66420520792849</v>
      </c>
    </row>
    <row r="257" spans="1:6" s="7" customFormat="1" ht="22.5">
      <c r="A257" s="39" t="s">
        <v>295</v>
      </c>
      <c r="B257" s="40" t="s">
        <v>571</v>
      </c>
      <c r="C257" s="37" t="str">
        <f>IF(OR(LEFT(B257,5)="000 9",LEFT(B257,5)="000 7"),"X",B257)</f>
        <v>000 0700 0000000 000 225</v>
      </c>
      <c r="D257" s="50">
        <v>11136750</v>
      </c>
      <c r="E257" s="50">
        <v>6196920.97</v>
      </c>
      <c r="F257" s="51">
        <f t="shared" si="5"/>
        <v>55.64389045278021</v>
      </c>
    </row>
    <row r="258" spans="1:6" s="7" customFormat="1" ht="12.75">
      <c r="A258" s="39" t="s">
        <v>297</v>
      </c>
      <c r="B258" s="40" t="s">
        <v>572</v>
      </c>
      <c r="C258" s="37" t="str">
        <f>IF(OR(LEFT(B258,5)="000 9",LEFT(B258,5)="000 7"),"X",B258)</f>
        <v>000 0700 0000000 000 226</v>
      </c>
      <c r="D258" s="50">
        <v>5319792</v>
      </c>
      <c r="E258" s="50">
        <v>3564394.44</v>
      </c>
      <c r="F258" s="51">
        <f t="shared" si="5"/>
        <v>67.00251513593012</v>
      </c>
    </row>
    <row r="259" spans="1:6" s="7" customFormat="1" ht="22.5">
      <c r="A259" s="39" t="s">
        <v>448</v>
      </c>
      <c r="B259" s="40" t="s">
        <v>573</v>
      </c>
      <c r="C259" s="37" t="str">
        <f>IF(OR(LEFT(B259,5)="000 9",LEFT(B259,5)="000 7"),"X",B259)</f>
        <v>000 0700 0000000 000 240</v>
      </c>
      <c r="D259" s="50">
        <v>42050540</v>
      </c>
      <c r="E259" s="50">
        <v>35354440.11</v>
      </c>
      <c r="F259" s="51">
        <f t="shared" si="5"/>
        <v>84.0760668233987</v>
      </c>
    </row>
    <row r="260" spans="1:6" s="7" customFormat="1" ht="33.75">
      <c r="A260" s="39" t="s">
        <v>488</v>
      </c>
      <c r="B260" s="40" t="s">
        <v>574</v>
      </c>
      <c r="C260" s="37" t="str">
        <f>IF(OR(LEFT(B260,5)="000 9",LEFT(B260,5)="000 7"),"X",B260)</f>
        <v>000 0700 0000000 000 241</v>
      </c>
      <c r="D260" s="50">
        <v>41682340</v>
      </c>
      <c r="E260" s="50">
        <v>34986637.29</v>
      </c>
      <c r="F260" s="51">
        <f t="shared" si="5"/>
        <v>83.93635599632842</v>
      </c>
    </row>
    <row r="261" spans="1:6" s="7" customFormat="1" ht="45">
      <c r="A261" s="39" t="s">
        <v>450</v>
      </c>
      <c r="B261" s="40" t="s">
        <v>575</v>
      </c>
      <c r="C261" s="37" t="str">
        <f>IF(OR(LEFT(B261,5)="000 9",LEFT(B261,5)="000 7"),"X",B261)</f>
        <v>000 0700 0000000 000 242</v>
      </c>
      <c r="D261" s="50">
        <v>368200</v>
      </c>
      <c r="E261" s="50">
        <v>367802.82</v>
      </c>
      <c r="F261" s="51">
        <f t="shared" si="5"/>
        <v>99.89212927756654</v>
      </c>
    </row>
    <row r="262" spans="1:6" s="7" customFormat="1" ht="12.75">
      <c r="A262" s="39" t="s">
        <v>301</v>
      </c>
      <c r="B262" s="40" t="s">
        <v>576</v>
      </c>
      <c r="C262" s="37" t="str">
        <f>IF(OR(LEFT(B262,5)="000 9",LEFT(B262,5)="000 7"),"X",B262)</f>
        <v>000 0700 0000000 000 260</v>
      </c>
      <c r="D262" s="50">
        <v>979100</v>
      </c>
      <c r="E262" s="50">
        <v>347919.4</v>
      </c>
      <c r="F262" s="51">
        <f t="shared" si="5"/>
        <v>35.534613420488206</v>
      </c>
    </row>
    <row r="263" spans="1:6" s="7" customFormat="1" ht="22.5">
      <c r="A263" s="39" t="s">
        <v>303</v>
      </c>
      <c r="B263" s="40" t="s">
        <v>577</v>
      </c>
      <c r="C263" s="37" t="str">
        <f>IF(OR(LEFT(B263,5)="000 9",LEFT(B263,5)="000 7"),"X",B263)</f>
        <v>000 0700 0000000 000 262</v>
      </c>
      <c r="D263" s="50">
        <v>979100</v>
      </c>
      <c r="E263" s="50">
        <v>347919.4</v>
      </c>
      <c r="F263" s="51">
        <f t="shared" si="5"/>
        <v>35.534613420488206</v>
      </c>
    </row>
    <row r="264" spans="1:6" s="7" customFormat="1" ht="12.75">
      <c r="A264" s="39" t="s">
        <v>306</v>
      </c>
      <c r="B264" s="40" t="s">
        <v>578</v>
      </c>
      <c r="C264" s="37" t="str">
        <f>IF(OR(LEFT(B264,5)="000 9",LEFT(B264,5)="000 7"),"X",B264)</f>
        <v>000 0700 0000000 000 290</v>
      </c>
      <c r="D264" s="50">
        <v>1106212</v>
      </c>
      <c r="E264" s="50">
        <v>788663.53</v>
      </c>
      <c r="F264" s="51">
        <f t="shared" si="5"/>
        <v>71.29406750243173</v>
      </c>
    </row>
    <row r="265" spans="1:6" s="7" customFormat="1" ht="12.75">
      <c r="A265" s="39" t="s">
        <v>308</v>
      </c>
      <c r="B265" s="40" t="s">
        <v>579</v>
      </c>
      <c r="C265" s="37" t="str">
        <f>IF(OR(LEFT(B265,5)="000 9",LEFT(B265,5)="000 7"),"X",B265)</f>
        <v>000 0700 0000000 000 300</v>
      </c>
      <c r="D265" s="50">
        <v>34305137</v>
      </c>
      <c r="E265" s="50">
        <v>27777987.58</v>
      </c>
      <c r="F265" s="51">
        <f t="shared" si="5"/>
        <v>80.97325942758951</v>
      </c>
    </row>
    <row r="266" spans="1:6" s="7" customFormat="1" ht="22.5">
      <c r="A266" s="39" t="s">
        <v>310</v>
      </c>
      <c r="B266" s="40" t="s">
        <v>580</v>
      </c>
      <c r="C266" s="37" t="str">
        <f>IF(OR(LEFT(B266,5)="000 9",LEFT(B266,5)="000 7"),"X",B266)</f>
        <v>000 0700 0000000 000 310</v>
      </c>
      <c r="D266" s="50">
        <v>15838528</v>
      </c>
      <c r="E266" s="50">
        <v>11409264.86</v>
      </c>
      <c r="F266" s="51">
        <f t="shared" si="5"/>
        <v>72.03488139806932</v>
      </c>
    </row>
    <row r="267" spans="1:6" s="7" customFormat="1" ht="22.5">
      <c r="A267" s="39" t="s">
        <v>312</v>
      </c>
      <c r="B267" s="40" t="s">
        <v>581</v>
      </c>
      <c r="C267" s="37" t="str">
        <f>IF(OR(LEFT(B267,5)="000 9",LEFT(B267,5)="000 7"),"X",B267)</f>
        <v>000 0700 0000000 000 340</v>
      </c>
      <c r="D267" s="50">
        <v>18466609</v>
      </c>
      <c r="E267" s="50">
        <v>16368722.72</v>
      </c>
      <c r="F267" s="51">
        <f t="shared" si="5"/>
        <v>88.63956950623691</v>
      </c>
    </row>
    <row r="268" spans="1:6" s="7" customFormat="1" ht="12.75">
      <c r="A268" s="39" t="s">
        <v>582</v>
      </c>
      <c r="B268" s="40" t="s">
        <v>583</v>
      </c>
      <c r="C268" s="37" t="str">
        <f>IF(OR(LEFT(B268,5)="000 9",LEFT(B268,5)="000 7"),"X",B268)</f>
        <v>000 0701 0000000 000 000</v>
      </c>
      <c r="D268" s="50">
        <v>63033544</v>
      </c>
      <c r="E268" s="50">
        <v>49641061.74</v>
      </c>
      <c r="F268" s="51">
        <f t="shared" si="5"/>
        <v>78.75340428264671</v>
      </c>
    </row>
    <row r="269" spans="1:6" s="7" customFormat="1" ht="12.75">
      <c r="A269" s="39" t="s">
        <v>275</v>
      </c>
      <c r="B269" s="40" t="s">
        <v>584</v>
      </c>
      <c r="C269" s="37" t="str">
        <f>IF(OR(LEFT(B269,5)="000 9",LEFT(B269,5)="000 7"),"X",B269)</f>
        <v>000 0701 0000000 000 200</v>
      </c>
      <c r="D269" s="50">
        <v>59294500</v>
      </c>
      <c r="E269" s="50">
        <v>48346640.32</v>
      </c>
      <c r="F269" s="51">
        <f t="shared" si="5"/>
        <v>81.53646682238657</v>
      </c>
    </row>
    <row r="270" spans="1:6" s="7" customFormat="1" ht="22.5">
      <c r="A270" s="39" t="s">
        <v>277</v>
      </c>
      <c r="B270" s="40" t="s">
        <v>585</v>
      </c>
      <c r="C270" s="37" t="str">
        <f>IF(OR(LEFT(B270,5)="000 9",LEFT(B270,5)="000 7"),"X",B270)</f>
        <v>000 0701 0000000 000 210</v>
      </c>
      <c r="D270" s="50">
        <v>34924100</v>
      </c>
      <c r="E270" s="50">
        <v>34560462.55</v>
      </c>
      <c r="F270" s="51">
        <f t="shared" si="5"/>
        <v>98.95877789263001</v>
      </c>
    </row>
    <row r="271" spans="1:6" s="7" customFormat="1" ht="12.75">
      <c r="A271" s="39" t="s">
        <v>279</v>
      </c>
      <c r="B271" s="40" t="s">
        <v>586</v>
      </c>
      <c r="C271" s="37" t="str">
        <f>IF(OR(LEFT(B271,5)="000 9",LEFT(B271,5)="000 7"),"X",B271)</f>
        <v>000 0701 0000000 000 211</v>
      </c>
      <c r="D271" s="50">
        <v>27271300</v>
      </c>
      <c r="E271" s="50">
        <v>27008736.02</v>
      </c>
      <c r="F271" s="51">
        <f t="shared" si="5"/>
        <v>99.03721502091942</v>
      </c>
    </row>
    <row r="272" spans="1:6" s="7" customFormat="1" ht="12.75">
      <c r="A272" s="39" t="s">
        <v>281</v>
      </c>
      <c r="B272" s="40" t="s">
        <v>587</v>
      </c>
      <c r="C272" s="37" t="str">
        <f>IF(OR(LEFT(B272,5)="000 9",LEFT(B272,5)="000 7"),"X",B272)</f>
        <v>000 0701 0000000 000 212</v>
      </c>
      <c r="D272" s="50">
        <v>179200</v>
      </c>
      <c r="E272" s="50">
        <v>144321</v>
      </c>
      <c r="F272" s="51">
        <f t="shared" si="5"/>
        <v>80.53627232142857</v>
      </c>
    </row>
    <row r="273" spans="1:6" s="7" customFormat="1" ht="12.75">
      <c r="A273" s="39" t="s">
        <v>283</v>
      </c>
      <c r="B273" s="40" t="s">
        <v>588</v>
      </c>
      <c r="C273" s="37" t="str">
        <f>IF(OR(LEFT(B273,5)="000 9",LEFT(B273,5)="000 7"),"X",B273)</f>
        <v>000 0701 0000000 000 213</v>
      </c>
      <c r="D273" s="50">
        <v>7473600</v>
      </c>
      <c r="E273" s="50">
        <v>7407405.53</v>
      </c>
      <c r="F273" s="51">
        <f t="shared" si="5"/>
        <v>99.1142893652323</v>
      </c>
    </row>
    <row r="274" spans="1:6" s="7" customFormat="1" ht="12.75">
      <c r="A274" s="39" t="s">
        <v>285</v>
      </c>
      <c r="B274" s="40" t="s">
        <v>589</v>
      </c>
      <c r="C274" s="37" t="str">
        <f>IF(OR(LEFT(B274,5)="000 9",LEFT(B274,5)="000 7"),"X",B274)</f>
        <v>000 0701 0000000 000 220</v>
      </c>
      <c r="D274" s="50">
        <v>11686600</v>
      </c>
      <c r="E274" s="50">
        <v>5194260.53</v>
      </c>
      <c r="F274" s="51">
        <f t="shared" si="5"/>
        <v>44.446293447195934</v>
      </c>
    </row>
    <row r="275" spans="1:6" s="7" customFormat="1" ht="12.75">
      <c r="A275" s="39" t="s">
        <v>287</v>
      </c>
      <c r="B275" s="40" t="s">
        <v>590</v>
      </c>
      <c r="C275" s="37" t="str">
        <f>IF(OR(LEFT(B275,5)="000 9",LEFT(B275,5)="000 7"),"X",B275)</f>
        <v>000 0701 0000000 000 221</v>
      </c>
      <c r="D275" s="50">
        <v>128400</v>
      </c>
      <c r="E275" s="50">
        <v>99555.56</v>
      </c>
      <c r="F275" s="51">
        <f t="shared" si="5"/>
        <v>77.53548286604361</v>
      </c>
    </row>
    <row r="276" spans="1:6" s="7" customFormat="1" ht="12.75">
      <c r="A276" s="39" t="s">
        <v>289</v>
      </c>
      <c r="B276" s="40" t="s">
        <v>591</v>
      </c>
      <c r="C276" s="37" t="str">
        <f>IF(OR(LEFT(B276,5)="000 9",LEFT(B276,5)="000 7"),"X",B276)</f>
        <v>000 0701 0000000 000 222</v>
      </c>
      <c r="D276" s="50">
        <v>6800</v>
      </c>
      <c r="E276" s="50">
        <v>4971.5</v>
      </c>
      <c r="F276" s="51">
        <f t="shared" si="5"/>
        <v>73.11029411764706</v>
      </c>
    </row>
    <row r="277" spans="1:6" s="7" customFormat="1" ht="12.75">
      <c r="A277" s="39" t="s">
        <v>291</v>
      </c>
      <c r="B277" s="40" t="s">
        <v>592</v>
      </c>
      <c r="C277" s="37" t="str">
        <f>IF(OR(LEFT(B277,5)="000 9",LEFT(B277,5)="000 7"),"X",B277)</f>
        <v>000 0701 0000000 000 223</v>
      </c>
      <c r="D277" s="50">
        <v>4826600</v>
      </c>
      <c r="E277" s="50">
        <v>3463739.4</v>
      </c>
      <c r="F277" s="51">
        <f t="shared" si="5"/>
        <v>71.76354783905855</v>
      </c>
    </row>
    <row r="278" spans="1:6" s="7" customFormat="1" ht="22.5">
      <c r="A278" s="39" t="s">
        <v>295</v>
      </c>
      <c r="B278" s="40" t="s">
        <v>593</v>
      </c>
      <c r="C278" s="37" t="str">
        <f>IF(OR(LEFT(B278,5)="000 9",LEFT(B278,5)="000 7"),"X",B278)</f>
        <v>000 0701 0000000 000 225</v>
      </c>
      <c r="D278" s="50">
        <v>4954200</v>
      </c>
      <c r="E278" s="50">
        <v>980993.2</v>
      </c>
      <c r="F278" s="51">
        <f t="shared" si="5"/>
        <v>19.801243389447336</v>
      </c>
    </row>
    <row r="279" spans="1:6" s="7" customFormat="1" ht="12.75">
      <c r="A279" s="39" t="s">
        <v>297</v>
      </c>
      <c r="B279" s="40" t="s">
        <v>594</v>
      </c>
      <c r="C279" s="37" t="str">
        <f>IF(OR(LEFT(B279,5)="000 9",LEFT(B279,5)="000 7"),"X",B279)</f>
        <v>000 0701 0000000 000 226</v>
      </c>
      <c r="D279" s="50">
        <v>1770600</v>
      </c>
      <c r="E279" s="50">
        <v>645000.87</v>
      </c>
      <c r="F279" s="51">
        <f t="shared" si="5"/>
        <v>36.42837851575737</v>
      </c>
    </row>
    <row r="280" spans="1:6" s="7" customFormat="1" ht="22.5">
      <c r="A280" s="39" t="s">
        <v>448</v>
      </c>
      <c r="B280" s="40" t="s">
        <v>595</v>
      </c>
      <c r="C280" s="37" t="str">
        <f>IF(OR(LEFT(B280,5)="000 9",LEFT(B280,5)="000 7"),"X",B280)</f>
        <v>000 0701 0000000 000 240</v>
      </c>
      <c r="D280" s="50">
        <v>12500000</v>
      </c>
      <c r="E280" s="50">
        <v>8515435.5</v>
      </c>
      <c r="F280" s="51">
        <f t="shared" si="5"/>
        <v>68.123484</v>
      </c>
    </row>
    <row r="281" spans="1:6" s="7" customFormat="1" ht="33.75">
      <c r="A281" s="39" t="s">
        <v>488</v>
      </c>
      <c r="B281" s="40" t="s">
        <v>596</v>
      </c>
      <c r="C281" s="37" t="str">
        <f>IF(OR(LEFT(B281,5)="000 9",LEFT(B281,5)="000 7"),"X",B281)</f>
        <v>000 0701 0000000 000 241</v>
      </c>
      <c r="D281" s="50">
        <v>12500000</v>
      </c>
      <c r="E281" s="50">
        <v>8515435.5</v>
      </c>
      <c r="F281" s="51">
        <f aca="true" t="shared" si="6" ref="F281:F340">E281/D281*100</f>
        <v>68.123484</v>
      </c>
    </row>
    <row r="282" spans="1:6" s="7" customFormat="1" ht="12.75">
      <c r="A282" s="39" t="s">
        <v>301</v>
      </c>
      <c r="B282" s="40" t="s">
        <v>597</v>
      </c>
      <c r="C282" s="37" t="str">
        <f>IF(OR(LEFT(B282,5)="000 9",LEFT(B282,5)="000 7"),"X",B282)</f>
        <v>000 0701 0000000 000 260</v>
      </c>
      <c r="D282" s="50">
        <v>13500</v>
      </c>
      <c r="E282" s="50">
        <v>13500</v>
      </c>
      <c r="F282" s="51">
        <f t="shared" si="6"/>
        <v>100</v>
      </c>
    </row>
    <row r="283" spans="1:6" s="7" customFormat="1" ht="22.5">
      <c r="A283" s="39" t="s">
        <v>303</v>
      </c>
      <c r="B283" s="40" t="s">
        <v>598</v>
      </c>
      <c r="C283" s="37" t="str">
        <f>IF(OR(LEFT(B283,5)="000 9",LEFT(B283,5)="000 7"),"X",B283)</f>
        <v>000 0701 0000000 000 262</v>
      </c>
      <c r="D283" s="50">
        <v>13500</v>
      </c>
      <c r="E283" s="50">
        <v>13500</v>
      </c>
      <c r="F283" s="51">
        <f t="shared" si="6"/>
        <v>100</v>
      </c>
    </row>
    <row r="284" spans="1:6" s="7" customFormat="1" ht="12.75">
      <c r="A284" s="39" t="s">
        <v>306</v>
      </c>
      <c r="B284" s="40" t="s">
        <v>599</v>
      </c>
      <c r="C284" s="37" t="str">
        <f>IF(OR(LEFT(B284,5)="000 9",LEFT(B284,5)="000 7"),"X",B284)</f>
        <v>000 0701 0000000 000 290</v>
      </c>
      <c r="D284" s="50">
        <v>170300</v>
      </c>
      <c r="E284" s="50">
        <v>62981.74</v>
      </c>
      <c r="F284" s="51">
        <f t="shared" si="6"/>
        <v>36.98281855549031</v>
      </c>
    </row>
    <row r="285" spans="1:6" s="7" customFormat="1" ht="12.75">
      <c r="A285" s="39" t="s">
        <v>308</v>
      </c>
      <c r="B285" s="40" t="s">
        <v>600</v>
      </c>
      <c r="C285" s="37" t="str">
        <f>IF(OR(LEFT(B285,5)="000 9",LEFT(B285,5)="000 7"),"X",B285)</f>
        <v>000 0701 0000000 000 300</v>
      </c>
      <c r="D285" s="50">
        <v>3739044</v>
      </c>
      <c r="E285" s="50">
        <v>1294421.42</v>
      </c>
      <c r="F285" s="51">
        <f t="shared" si="6"/>
        <v>34.61904754263389</v>
      </c>
    </row>
    <row r="286" spans="1:6" s="7" customFormat="1" ht="22.5">
      <c r="A286" s="39" t="s">
        <v>310</v>
      </c>
      <c r="B286" s="40" t="s">
        <v>601</v>
      </c>
      <c r="C286" s="37" t="str">
        <f>IF(OR(LEFT(B286,5)="000 9",LEFT(B286,5)="000 7"),"X",B286)</f>
        <v>000 0701 0000000 000 310</v>
      </c>
      <c r="D286" s="50">
        <v>2190000</v>
      </c>
      <c r="E286" s="50">
        <v>856330.84</v>
      </c>
      <c r="F286" s="51">
        <f t="shared" si="6"/>
        <v>39.10186484018265</v>
      </c>
    </row>
    <row r="287" spans="1:6" s="7" customFormat="1" ht="22.5">
      <c r="A287" s="39" t="s">
        <v>312</v>
      </c>
      <c r="B287" s="40" t="s">
        <v>602</v>
      </c>
      <c r="C287" s="37" t="str">
        <f>IF(OR(LEFT(B287,5)="000 9",LEFT(B287,5)="000 7"),"X",B287)</f>
        <v>000 0701 0000000 000 340</v>
      </c>
      <c r="D287" s="50">
        <v>1549044</v>
      </c>
      <c r="E287" s="50">
        <v>438090.58</v>
      </c>
      <c r="F287" s="51">
        <f t="shared" si="6"/>
        <v>28.28135159491919</v>
      </c>
    </row>
    <row r="288" spans="1:6" s="7" customFormat="1" ht="12.75">
      <c r="A288" s="39" t="s">
        <v>603</v>
      </c>
      <c r="B288" s="40" t="s">
        <v>604</v>
      </c>
      <c r="C288" s="37" t="str">
        <f>IF(OR(LEFT(B288,5)="000 9",LEFT(B288,5)="000 7"),"X",B288)</f>
        <v>000 0702 0000000 000 000</v>
      </c>
      <c r="D288" s="50">
        <v>205951570</v>
      </c>
      <c r="E288" s="50">
        <v>164589753.57</v>
      </c>
      <c r="F288" s="51">
        <f t="shared" si="6"/>
        <v>79.91672681592085</v>
      </c>
    </row>
    <row r="289" spans="1:6" s="7" customFormat="1" ht="12.75">
      <c r="A289" s="39" t="s">
        <v>275</v>
      </c>
      <c r="B289" s="40" t="s">
        <v>605</v>
      </c>
      <c r="C289" s="37" t="str">
        <f>IF(OR(LEFT(B289,5)="000 9",LEFT(B289,5)="000 7"),"X",B289)</f>
        <v>000 0702 0000000 000 200</v>
      </c>
      <c r="D289" s="50">
        <v>189274470</v>
      </c>
      <c r="E289" s="50">
        <v>151021547.06</v>
      </c>
      <c r="F289" s="51">
        <f t="shared" si="6"/>
        <v>79.78970806786569</v>
      </c>
    </row>
    <row r="290" spans="1:6" s="7" customFormat="1" ht="22.5">
      <c r="A290" s="39" t="s">
        <v>277</v>
      </c>
      <c r="B290" s="40" t="s">
        <v>606</v>
      </c>
      <c r="C290" s="37" t="str">
        <f>IF(OR(LEFT(B290,5)="000 9",LEFT(B290,5)="000 7"),"X",B290)</f>
        <v>000 0702 0000000 000 210</v>
      </c>
      <c r="D290" s="50">
        <v>142502202</v>
      </c>
      <c r="E290" s="50">
        <v>113611232.59</v>
      </c>
      <c r="F290" s="51">
        <f t="shared" si="6"/>
        <v>79.72594878919837</v>
      </c>
    </row>
    <row r="291" spans="1:6" s="7" customFormat="1" ht="12.75">
      <c r="A291" s="39" t="s">
        <v>279</v>
      </c>
      <c r="B291" s="40" t="s">
        <v>607</v>
      </c>
      <c r="C291" s="37" t="str">
        <f>IF(OR(LEFT(B291,5)="000 9",LEFT(B291,5)="000 7"),"X",B291)</f>
        <v>000 0702 0000000 000 211</v>
      </c>
      <c r="D291" s="50">
        <v>109276571.5</v>
      </c>
      <c r="E291" s="50">
        <v>88420557.81</v>
      </c>
      <c r="F291" s="51">
        <f t="shared" si="6"/>
        <v>80.9144692190494</v>
      </c>
    </row>
    <row r="292" spans="1:6" s="7" customFormat="1" ht="12.75">
      <c r="A292" s="39" t="s">
        <v>281</v>
      </c>
      <c r="B292" s="40" t="s">
        <v>608</v>
      </c>
      <c r="C292" s="37" t="str">
        <f>IF(OR(LEFT(B292,5)="000 9",LEFT(B292,5)="000 7"),"X",B292)</f>
        <v>000 0702 0000000 000 212</v>
      </c>
      <c r="D292" s="50">
        <v>858702</v>
      </c>
      <c r="E292" s="50">
        <v>423360.08</v>
      </c>
      <c r="F292" s="51">
        <f t="shared" si="6"/>
        <v>49.30232839797741</v>
      </c>
    </row>
    <row r="293" spans="1:6" s="7" customFormat="1" ht="12.75">
      <c r="A293" s="39" t="s">
        <v>283</v>
      </c>
      <c r="B293" s="40" t="s">
        <v>609</v>
      </c>
      <c r="C293" s="37" t="str">
        <f>IF(OR(LEFT(B293,5)="000 9",LEFT(B293,5)="000 7"),"X",B293)</f>
        <v>000 0702 0000000 000 213</v>
      </c>
      <c r="D293" s="50">
        <v>32366928.5</v>
      </c>
      <c r="E293" s="50">
        <v>24767314.7</v>
      </c>
      <c r="F293" s="51">
        <f t="shared" si="6"/>
        <v>76.52043566630056</v>
      </c>
    </row>
    <row r="294" spans="1:6" s="7" customFormat="1" ht="12.75">
      <c r="A294" s="39" t="s">
        <v>285</v>
      </c>
      <c r="B294" s="40" t="s">
        <v>610</v>
      </c>
      <c r="C294" s="37" t="str">
        <f>IF(OR(LEFT(B294,5)="000 9",LEFT(B294,5)="000 7"),"X",B294)</f>
        <v>000 0702 0000000 000 220</v>
      </c>
      <c r="D294" s="50">
        <v>20416748</v>
      </c>
      <c r="E294" s="50">
        <v>13097647.44</v>
      </c>
      <c r="F294" s="51">
        <f t="shared" si="6"/>
        <v>64.1514870046885</v>
      </c>
    </row>
    <row r="295" spans="1:6" s="7" customFormat="1" ht="12.75">
      <c r="A295" s="39" t="s">
        <v>287</v>
      </c>
      <c r="B295" s="40" t="s">
        <v>611</v>
      </c>
      <c r="C295" s="37" t="str">
        <f>IF(OR(LEFT(B295,5)="000 9",LEFT(B295,5)="000 7"),"X",B295)</f>
        <v>000 0702 0000000 000 221</v>
      </c>
      <c r="D295" s="50">
        <v>579174</v>
      </c>
      <c r="E295" s="50">
        <v>522610.37</v>
      </c>
      <c r="F295" s="51">
        <f t="shared" si="6"/>
        <v>90.23374150082704</v>
      </c>
    </row>
    <row r="296" spans="1:6" s="7" customFormat="1" ht="12.75">
      <c r="A296" s="39" t="s">
        <v>289</v>
      </c>
      <c r="B296" s="40" t="s">
        <v>612</v>
      </c>
      <c r="C296" s="37" t="str">
        <f>IF(OR(LEFT(B296,5)="000 9",LEFT(B296,5)="000 7"),"X",B296)</f>
        <v>000 0702 0000000 000 222</v>
      </c>
      <c r="D296" s="50">
        <v>87824</v>
      </c>
      <c r="E296" s="50">
        <v>65789.7</v>
      </c>
      <c r="F296" s="51">
        <f t="shared" si="6"/>
        <v>74.91084441610494</v>
      </c>
    </row>
    <row r="297" spans="1:6" s="7" customFormat="1" ht="12.75">
      <c r="A297" s="39" t="s">
        <v>291</v>
      </c>
      <c r="B297" s="40" t="s">
        <v>613</v>
      </c>
      <c r="C297" s="37" t="str">
        <f>IF(OR(LEFT(B297,5)="000 9",LEFT(B297,5)="000 7"),"X",B297)</f>
        <v>000 0702 0000000 000 223</v>
      </c>
      <c r="D297" s="50">
        <v>13153500</v>
      </c>
      <c r="E297" s="50">
        <v>6904173.36</v>
      </c>
      <c r="F297" s="51">
        <f t="shared" si="6"/>
        <v>52.48924894514768</v>
      </c>
    </row>
    <row r="298" spans="1:6" s="7" customFormat="1" ht="22.5">
      <c r="A298" s="39" t="s">
        <v>293</v>
      </c>
      <c r="B298" s="40" t="s">
        <v>614</v>
      </c>
      <c r="C298" s="37" t="str">
        <f>IF(OR(LEFT(B298,5)="000 9",LEFT(B298,5)="000 7"),"X",B298)</f>
        <v>000 0702 0000000 000 224</v>
      </c>
      <c r="D298" s="50">
        <v>507800</v>
      </c>
      <c r="E298" s="50">
        <v>507726</v>
      </c>
      <c r="F298" s="51">
        <f t="shared" si="6"/>
        <v>99.9854273335959</v>
      </c>
    </row>
    <row r="299" spans="1:6" s="7" customFormat="1" ht="22.5">
      <c r="A299" s="39" t="s">
        <v>295</v>
      </c>
      <c r="B299" s="40" t="s">
        <v>615</v>
      </c>
      <c r="C299" s="37" t="str">
        <f>IF(OR(LEFT(B299,5)="000 9",LEFT(B299,5)="000 7"),"X",B299)</f>
        <v>000 0702 0000000 000 225</v>
      </c>
      <c r="D299" s="50">
        <v>3402250</v>
      </c>
      <c r="E299" s="50">
        <v>2827139.02</v>
      </c>
      <c r="F299" s="51">
        <f t="shared" si="6"/>
        <v>83.09615754280256</v>
      </c>
    </row>
    <row r="300" spans="1:6" s="7" customFormat="1" ht="12.75">
      <c r="A300" s="39" t="s">
        <v>297</v>
      </c>
      <c r="B300" s="40" t="s">
        <v>616</v>
      </c>
      <c r="C300" s="37" t="str">
        <f>IF(OR(LEFT(B300,5)="000 9",LEFT(B300,5)="000 7"),"X",B300)</f>
        <v>000 0702 0000000 000 226</v>
      </c>
      <c r="D300" s="50">
        <v>2686200</v>
      </c>
      <c r="E300" s="50">
        <v>2270208.99</v>
      </c>
      <c r="F300" s="51">
        <f t="shared" si="6"/>
        <v>84.5137737324101</v>
      </c>
    </row>
    <row r="301" spans="1:6" s="7" customFormat="1" ht="22.5">
      <c r="A301" s="39" t="s">
        <v>448</v>
      </c>
      <c r="B301" s="40" t="s">
        <v>617</v>
      </c>
      <c r="C301" s="37" t="str">
        <f>IF(OR(LEFT(B301,5)="000 9",LEFT(B301,5)="000 7"),"X",B301)</f>
        <v>000 0702 0000000 000 240</v>
      </c>
      <c r="D301" s="50">
        <v>25576720</v>
      </c>
      <c r="E301" s="50">
        <v>23690901.6</v>
      </c>
      <c r="F301" s="51">
        <f t="shared" si="6"/>
        <v>92.62681688660626</v>
      </c>
    </row>
    <row r="302" spans="1:6" s="7" customFormat="1" ht="33.75">
      <c r="A302" s="39" t="s">
        <v>488</v>
      </c>
      <c r="B302" s="40" t="s">
        <v>618</v>
      </c>
      <c r="C302" s="37" t="str">
        <f>IF(OR(LEFT(B302,5)="000 9",LEFT(B302,5)="000 7"),"X",B302)</f>
        <v>000 0702 0000000 000 241</v>
      </c>
      <c r="D302" s="50">
        <v>25576720</v>
      </c>
      <c r="E302" s="50">
        <v>23690901.6</v>
      </c>
      <c r="F302" s="51">
        <f t="shared" si="6"/>
        <v>92.62681688660626</v>
      </c>
    </row>
    <row r="303" spans="1:6" s="7" customFormat="1" ht="12.75">
      <c r="A303" s="39" t="s">
        <v>301</v>
      </c>
      <c r="B303" s="40" t="s">
        <v>619</v>
      </c>
      <c r="C303" s="37" t="str">
        <f>IF(OR(LEFT(B303,5)="000 9",LEFT(B303,5)="000 7"),"X",B303)</f>
        <v>000 0702 0000000 000 260</v>
      </c>
      <c r="D303" s="50">
        <v>29200</v>
      </c>
      <c r="E303" s="50">
        <v>11166.64</v>
      </c>
      <c r="F303" s="51">
        <f t="shared" si="6"/>
        <v>38.24191780821918</v>
      </c>
    </row>
    <row r="304" spans="1:6" s="7" customFormat="1" ht="22.5">
      <c r="A304" s="39" t="s">
        <v>303</v>
      </c>
      <c r="B304" s="40" t="s">
        <v>620</v>
      </c>
      <c r="C304" s="37" t="str">
        <f>IF(OR(LEFT(B304,5)="000 9",LEFT(B304,5)="000 7"),"X",B304)</f>
        <v>000 0702 0000000 000 262</v>
      </c>
      <c r="D304" s="50">
        <v>29200</v>
      </c>
      <c r="E304" s="50">
        <v>11166.64</v>
      </c>
      <c r="F304" s="51">
        <f t="shared" si="6"/>
        <v>38.24191780821918</v>
      </c>
    </row>
    <row r="305" spans="1:6" s="7" customFormat="1" ht="12.75">
      <c r="A305" s="39" t="s">
        <v>306</v>
      </c>
      <c r="B305" s="40" t="s">
        <v>621</v>
      </c>
      <c r="C305" s="37" t="str">
        <f>IF(OR(LEFT(B305,5)="000 9",LEFT(B305,5)="000 7"),"X",B305)</f>
        <v>000 0702 0000000 000 290</v>
      </c>
      <c r="D305" s="50">
        <v>749600</v>
      </c>
      <c r="E305" s="50">
        <v>610598.79</v>
      </c>
      <c r="F305" s="51">
        <f t="shared" si="6"/>
        <v>81.45661552828174</v>
      </c>
    </row>
    <row r="306" spans="1:6" s="7" customFormat="1" ht="12.75">
      <c r="A306" s="39" t="s">
        <v>308</v>
      </c>
      <c r="B306" s="40" t="s">
        <v>622</v>
      </c>
      <c r="C306" s="37" t="str">
        <f>IF(OR(LEFT(B306,5)="000 9",LEFT(B306,5)="000 7"),"X",B306)</f>
        <v>000 0702 0000000 000 300</v>
      </c>
      <c r="D306" s="50">
        <v>16677100</v>
      </c>
      <c r="E306" s="50">
        <v>13568206.51</v>
      </c>
      <c r="F306" s="51">
        <f t="shared" si="6"/>
        <v>81.35830875871704</v>
      </c>
    </row>
    <row r="307" spans="1:6" s="7" customFormat="1" ht="22.5">
      <c r="A307" s="39" t="s">
        <v>310</v>
      </c>
      <c r="B307" s="40" t="s">
        <v>623</v>
      </c>
      <c r="C307" s="37" t="str">
        <f>IF(OR(LEFT(B307,5)="000 9",LEFT(B307,5)="000 7"),"X",B307)</f>
        <v>000 0702 0000000 000 310</v>
      </c>
      <c r="D307" s="50">
        <v>11722000</v>
      </c>
      <c r="E307" s="50">
        <v>8875376.67</v>
      </c>
      <c r="F307" s="51">
        <f t="shared" si="6"/>
        <v>75.7155491383723</v>
      </c>
    </row>
    <row r="308" spans="1:6" s="7" customFormat="1" ht="22.5">
      <c r="A308" s="39" t="s">
        <v>312</v>
      </c>
      <c r="B308" s="40" t="s">
        <v>624</v>
      </c>
      <c r="C308" s="37" t="str">
        <f>IF(OR(LEFT(B308,5)="000 9",LEFT(B308,5)="000 7"),"X",B308)</f>
        <v>000 0702 0000000 000 340</v>
      </c>
      <c r="D308" s="50">
        <v>4955100</v>
      </c>
      <c r="E308" s="50">
        <v>4692829.84</v>
      </c>
      <c r="F308" s="51">
        <f t="shared" si="6"/>
        <v>94.70706625496963</v>
      </c>
    </row>
    <row r="309" spans="1:6" s="7" customFormat="1" ht="22.5">
      <c r="A309" s="39" t="s">
        <v>625</v>
      </c>
      <c r="B309" s="40" t="s">
        <v>626</v>
      </c>
      <c r="C309" s="37" t="str">
        <f>IF(OR(LEFT(B309,5)="000 9",LEFT(B309,5)="000 7"),"X",B309)</f>
        <v>000 0707 0000000 000 000</v>
      </c>
      <c r="D309" s="50">
        <v>3630670</v>
      </c>
      <c r="E309" s="50">
        <v>2661435.99</v>
      </c>
      <c r="F309" s="51">
        <f t="shared" si="6"/>
        <v>73.30426587930052</v>
      </c>
    </row>
    <row r="310" spans="1:6" s="7" customFormat="1" ht="12.75">
      <c r="A310" s="39" t="s">
        <v>275</v>
      </c>
      <c r="B310" s="40" t="s">
        <v>627</v>
      </c>
      <c r="C310" s="37" t="str">
        <f>IF(OR(LEFT(B310,5)="000 9",LEFT(B310,5)="000 7"),"X",B310)</f>
        <v>000 0707 0000000 000 200</v>
      </c>
      <c r="D310" s="50">
        <v>2355020</v>
      </c>
      <c r="E310" s="50">
        <v>1386356.62</v>
      </c>
      <c r="F310" s="51">
        <f t="shared" si="6"/>
        <v>58.868146342706225</v>
      </c>
    </row>
    <row r="311" spans="1:6" s="7" customFormat="1" ht="22.5">
      <c r="A311" s="39" t="s">
        <v>448</v>
      </c>
      <c r="B311" s="40" t="s">
        <v>628</v>
      </c>
      <c r="C311" s="37" t="str">
        <f>IF(OR(LEFT(B311,5)="000 9",LEFT(B311,5)="000 7"),"X",B311)</f>
        <v>000 0707 0000000 000 240</v>
      </c>
      <c r="D311" s="50">
        <v>1709320</v>
      </c>
      <c r="E311" s="50">
        <v>1256543.86</v>
      </c>
      <c r="F311" s="51">
        <f t="shared" si="6"/>
        <v>73.51132965155736</v>
      </c>
    </row>
    <row r="312" spans="1:6" s="7" customFormat="1" ht="33.75">
      <c r="A312" s="39" t="s">
        <v>488</v>
      </c>
      <c r="B312" s="40" t="s">
        <v>629</v>
      </c>
      <c r="C312" s="37" t="str">
        <f>IF(OR(LEFT(B312,5)="000 9",LEFT(B312,5)="000 7"),"X",B312)</f>
        <v>000 0707 0000000 000 241</v>
      </c>
      <c r="D312" s="50">
        <v>1341120</v>
      </c>
      <c r="E312" s="50">
        <v>888741.04</v>
      </c>
      <c r="F312" s="51">
        <f t="shared" si="6"/>
        <v>66.26856955380578</v>
      </c>
    </row>
    <row r="313" spans="1:6" s="7" customFormat="1" ht="45">
      <c r="A313" s="39" t="s">
        <v>450</v>
      </c>
      <c r="B313" s="40" t="s">
        <v>630</v>
      </c>
      <c r="C313" s="37" t="str">
        <f>IF(OR(LEFT(B313,5)="000 9",LEFT(B313,5)="000 7"),"X",B313)</f>
        <v>000 0707 0000000 000 242</v>
      </c>
      <c r="D313" s="50">
        <v>368200</v>
      </c>
      <c r="E313" s="50">
        <v>367802.82</v>
      </c>
      <c r="F313" s="51">
        <f t="shared" si="6"/>
        <v>99.89212927756654</v>
      </c>
    </row>
    <row r="314" spans="1:6" s="7" customFormat="1" ht="12.75">
      <c r="A314" s="39" t="s">
        <v>301</v>
      </c>
      <c r="B314" s="40" t="s">
        <v>631</v>
      </c>
      <c r="C314" s="37" t="str">
        <f>IF(OR(LEFT(B314,5)="000 9",LEFT(B314,5)="000 7"),"X",B314)</f>
        <v>000 0707 0000000 000 260</v>
      </c>
      <c r="D314" s="50">
        <v>645700</v>
      </c>
      <c r="E314" s="50">
        <v>129812.76</v>
      </c>
      <c r="F314" s="51">
        <f t="shared" si="6"/>
        <v>20.10419080068143</v>
      </c>
    </row>
    <row r="315" spans="1:6" s="7" customFormat="1" ht="22.5">
      <c r="A315" s="39" t="s">
        <v>303</v>
      </c>
      <c r="B315" s="40" t="s">
        <v>632</v>
      </c>
      <c r="C315" s="37" t="str">
        <f>IF(OR(LEFT(B315,5)="000 9",LEFT(B315,5)="000 7"),"X",B315)</f>
        <v>000 0707 0000000 000 262</v>
      </c>
      <c r="D315" s="50">
        <v>645700</v>
      </c>
      <c r="E315" s="50">
        <v>129812.76</v>
      </c>
      <c r="F315" s="51">
        <f t="shared" si="6"/>
        <v>20.10419080068143</v>
      </c>
    </row>
    <row r="316" spans="1:6" s="7" customFormat="1" ht="12.75">
      <c r="A316" s="39" t="s">
        <v>308</v>
      </c>
      <c r="B316" s="40" t="s">
        <v>633</v>
      </c>
      <c r="C316" s="37" t="str">
        <f>IF(OR(LEFT(B316,5)="000 9",LEFT(B316,5)="000 7"),"X",B316)</f>
        <v>000 0707 0000000 000 300</v>
      </c>
      <c r="D316" s="50">
        <v>1275650</v>
      </c>
      <c r="E316" s="50">
        <v>1275079.37</v>
      </c>
      <c r="F316" s="51">
        <f t="shared" si="6"/>
        <v>99.95526751068084</v>
      </c>
    </row>
    <row r="317" spans="1:6" s="7" customFormat="1" ht="22.5">
      <c r="A317" s="39" t="s">
        <v>312</v>
      </c>
      <c r="B317" s="40" t="s">
        <v>634</v>
      </c>
      <c r="C317" s="37" t="str">
        <f>IF(OR(LEFT(B317,5)="000 9",LEFT(B317,5)="000 7"),"X",B317)</f>
        <v>000 0707 0000000 000 340</v>
      </c>
      <c r="D317" s="50">
        <v>1275650</v>
      </c>
      <c r="E317" s="50">
        <v>1275079.37</v>
      </c>
      <c r="F317" s="51">
        <f t="shared" si="6"/>
        <v>99.95526751068084</v>
      </c>
    </row>
    <row r="318" spans="1:6" s="7" customFormat="1" ht="12.75">
      <c r="A318" s="39" t="s">
        <v>635</v>
      </c>
      <c r="B318" s="40" t="s">
        <v>636</v>
      </c>
      <c r="C318" s="37" t="str">
        <f>IF(OR(LEFT(B318,5)="000 9",LEFT(B318,5)="000 7"),"X",B318)</f>
        <v>000 0709 0000000 000 000</v>
      </c>
      <c r="D318" s="50">
        <v>23124729</v>
      </c>
      <c r="E318" s="50">
        <v>20043945.33</v>
      </c>
      <c r="F318" s="51">
        <f t="shared" si="6"/>
        <v>86.67753611296374</v>
      </c>
    </row>
    <row r="319" spans="1:6" s="7" customFormat="1" ht="12.75">
      <c r="A319" s="39" t="s">
        <v>275</v>
      </c>
      <c r="B319" s="40" t="s">
        <v>637</v>
      </c>
      <c r="C319" s="37" t="str">
        <f>IF(OR(LEFT(B319,5)="000 9",LEFT(B319,5)="000 7"),"X",B319)</f>
        <v>000 0709 0000000 000 200</v>
      </c>
      <c r="D319" s="50">
        <v>10511386</v>
      </c>
      <c r="E319" s="50">
        <v>8403665.05</v>
      </c>
      <c r="F319" s="51">
        <f t="shared" si="6"/>
        <v>79.94821092099559</v>
      </c>
    </row>
    <row r="320" spans="1:6" s="7" customFormat="1" ht="22.5">
      <c r="A320" s="39" t="s">
        <v>277</v>
      </c>
      <c r="B320" s="40" t="s">
        <v>638</v>
      </c>
      <c r="C320" s="37" t="str">
        <f>IF(OR(LEFT(B320,5)="000 9",LEFT(B320,5)="000 7"),"X",B320)</f>
        <v>000 0709 0000000 000 210</v>
      </c>
      <c r="D320" s="50">
        <v>3816600</v>
      </c>
      <c r="E320" s="50">
        <v>2990146.49</v>
      </c>
      <c r="F320" s="51">
        <f t="shared" si="6"/>
        <v>78.34581800555469</v>
      </c>
    </row>
    <row r="321" spans="1:6" s="7" customFormat="1" ht="12.75">
      <c r="A321" s="39" t="s">
        <v>279</v>
      </c>
      <c r="B321" s="40" t="s">
        <v>639</v>
      </c>
      <c r="C321" s="37" t="str">
        <f>IF(OR(LEFT(B321,5)="000 9",LEFT(B321,5)="000 7"),"X",B321)</f>
        <v>000 0709 0000000 000 211</v>
      </c>
      <c r="D321" s="50">
        <v>2718700</v>
      </c>
      <c r="E321" s="50">
        <v>2037248.8</v>
      </c>
      <c r="F321" s="51">
        <f t="shared" si="6"/>
        <v>74.93466730422628</v>
      </c>
    </row>
    <row r="322" spans="1:6" s="7" customFormat="1" ht="12.75">
      <c r="A322" s="39" t="s">
        <v>281</v>
      </c>
      <c r="B322" s="40" t="s">
        <v>640</v>
      </c>
      <c r="C322" s="37" t="str">
        <f>IF(OR(LEFT(B322,5)="000 9",LEFT(B322,5)="000 7"),"X",B322)</f>
        <v>000 0709 0000000 000 212</v>
      </c>
      <c r="D322" s="50">
        <v>251900</v>
      </c>
      <c r="E322" s="50">
        <v>232643</v>
      </c>
      <c r="F322" s="51">
        <f t="shared" si="6"/>
        <v>92.35529972211195</v>
      </c>
    </row>
    <row r="323" spans="1:6" s="7" customFormat="1" ht="12.75">
      <c r="A323" s="39" t="s">
        <v>283</v>
      </c>
      <c r="B323" s="40" t="s">
        <v>641</v>
      </c>
      <c r="C323" s="37" t="str">
        <f>IF(OR(LEFT(B323,5)="000 9",LEFT(B323,5)="000 7"),"X",B323)</f>
        <v>000 0709 0000000 000 213</v>
      </c>
      <c r="D323" s="50">
        <v>846000</v>
      </c>
      <c r="E323" s="50">
        <v>720254.69</v>
      </c>
      <c r="F323" s="51">
        <f t="shared" si="6"/>
        <v>85.13648817966903</v>
      </c>
    </row>
    <row r="324" spans="1:6" s="7" customFormat="1" ht="12.75">
      <c r="A324" s="39" t="s">
        <v>285</v>
      </c>
      <c r="B324" s="40" t="s">
        <v>642</v>
      </c>
      <c r="C324" s="37" t="str">
        <f>IF(OR(LEFT(B324,5)="000 9",LEFT(B324,5)="000 7"),"X",B324)</f>
        <v>000 0709 0000000 000 220</v>
      </c>
      <c r="D324" s="50">
        <v>3953274</v>
      </c>
      <c r="E324" s="50">
        <v>3213436.41</v>
      </c>
      <c r="F324" s="51">
        <f t="shared" si="6"/>
        <v>81.28544618966457</v>
      </c>
    </row>
    <row r="325" spans="1:6" s="7" customFormat="1" ht="12.75">
      <c r="A325" s="39" t="s">
        <v>287</v>
      </c>
      <c r="B325" s="40" t="s">
        <v>643</v>
      </c>
      <c r="C325" s="37" t="str">
        <f>IF(OR(LEFT(B325,5)="000 9",LEFT(B325,5)="000 7"),"X",B325)</f>
        <v>000 0709 0000000 000 221</v>
      </c>
      <c r="D325" s="50">
        <v>208400</v>
      </c>
      <c r="E325" s="50">
        <v>101239.58</v>
      </c>
      <c r="F325" s="51">
        <f t="shared" si="6"/>
        <v>48.579452975047985</v>
      </c>
    </row>
    <row r="326" spans="1:6" s="7" customFormat="1" ht="12.75">
      <c r="A326" s="39" t="s">
        <v>289</v>
      </c>
      <c r="B326" s="40" t="s">
        <v>644</v>
      </c>
      <c r="C326" s="37" t="str">
        <f>IF(OR(LEFT(B326,5)="000 9",LEFT(B326,5)="000 7"),"X",B326)</f>
        <v>000 0709 0000000 000 222</v>
      </c>
      <c r="D326" s="50">
        <v>94782</v>
      </c>
      <c r="E326" s="50">
        <v>74223.5</v>
      </c>
      <c r="F326" s="51">
        <f t="shared" si="6"/>
        <v>78.30970015403769</v>
      </c>
    </row>
    <row r="327" spans="1:6" s="7" customFormat="1" ht="22.5">
      <c r="A327" s="39" t="s">
        <v>293</v>
      </c>
      <c r="B327" s="40" t="s">
        <v>645</v>
      </c>
      <c r="C327" s="37" t="str">
        <f>IF(OR(LEFT(B327,5)="000 9",LEFT(B327,5)="000 7"),"X",B327)</f>
        <v>000 0709 0000000 000 224</v>
      </c>
      <c r="D327" s="50">
        <v>6800</v>
      </c>
      <c r="E327" s="50"/>
      <c r="F327" s="51">
        <f t="shared" si="6"/>
        <v>0</v>
      </c>
    </row>
    <row r="328" spans="1:6" s="7" customFormat="1" ht="22.5">
      <c r="A328" s="39" t="s">
        <v>295</v>
      </c>
      <c r="B328" s="40" t="s">
        <v>646</v>
      </c>
      <c r="C328" s="37" t="str">
        <f>IF(OR(LEFT(B328,5)="000 9",LEFT(B328,5)="000 7"),"X",B328)</f>
        <v>000 0709 0000000 000 225</v>
      </c>
      <c r="D328" s="50">
        <v>2780300</v>
      </c>
      <c r="E328" s="50">
        <v>2388788.75</v>
      </c>
      <c r="F328" s="51">
        <f t="shared" si="6"/>
        <v>85.91838110995216</v>
      </c>
    </row>
    <row r="329" spans="1:6" s="7" customFormat="1" ht="12.75">
      <c r="A329" s="39" t="s">
        <v>297</v>
      </c>
      <c r="B329" s="40" t="s">
        <v>647</v>
      </c>
      <c r="C329" s="37" t="str">
        <f>IF(OR(LEFT(B329,5)="000 9",LEFT(B329,5)="000 7"),"X",B329)</f>
        <v>000 0709 0000000 000 226</v>
      </c>
      <c r="D329" s="50">
        <v>862992</v>
      </c>
      <c r="E329" s="50">
        <v>649184.58</v>
      </c>
      <c r="F329" s="51">
        <f t="shared" si="6"/>
        <v>75.22486651092942</v>
      </c>
    </row>
    <row r="330" spans="1:6" s="7" customFormat="1" ht="22.5">
      <c r="A330" s="39" t="s">
        <v>448</v>
      </c>
      <c r="B330" s="40" t="s">
        <v>648</v>
      </c>
      <c r="C330" s="37" t="str">
        <f>IF(OR(LEFT(B330,5)="000 9",LEFT(B330,5)="000 7"),"X",B330)</f>
        <v>000 0709 0000000 000 240</v>
      </c>
      <c r="D330" s="50">
        <v>2264500</v>
      </c>
      <c r="E330" s="50">
        <v>1891559.15</v>
      </c>
      <c r="F330" s="51">
        <f t="shared" si="6"/>
        <v>83.53098476484875</v>
      </c>
    </row>
    <row r="331" spans="1:6" s="7" customFormat="1" ht="33.75">
      <c r="A331" s="39" t="s">
        <v>488</v>
      </c>
      <c r="B331" s="40" t="s">
        <v>649</v>
      </c>
      <c r="C331" s="37" t="str">
        <f>IF(OR(LEFT(B331,5)="000 9",LEFT(B331,5)="000 7"),"X",B331)</f>
        <v>000 0709 0000000 000 241</v>
      </c>
      <c r="D331" s="50">
        <v>2264500</v>
      </c>
      <c r="E331" s="50">
        <v>1891559.15</v>
      </c>
      <c r="F331" s="51">
        <f t="shared" si="6"/>
        <v>83.53098476484875</v>
      </c>
    </row>
    <row r="332" spans="1:6" s="7" customFormat="1" ht="12.75">
      <c r="A332" s="39" t="s">
        <v>301</v>
      </c>
      <c r="B332" s="40" t="s">
        <v>650</v>
      </c>
      <c r="C332" s="37" t="str">
        <f>IF(OR(LEFT(B332,5)="000 9",LEFT(B332,5)="000 7"),"X",B332)</f>
        <v>000 0709 0000000 000 260</v>
      </c>
      <c r="D332" s="50">
        <v>290700</v>
      </c>
      <c r="E332" s="50">
        <v>193440</v>
      </c>
      <c r="F332" s="51">
        <f t="shared" si="6"/>
        <v>66.54282765737875</v>
      </c>
    </row>
    <row r="333" spans="1:6" s="7" customFormat="1" ht="22.5">
      <c r="A333" s="39" t="s">
        <v>303</v>
      </c>
      <c r="B333" s="40" t="s">
        <v>651</v>
      </c>
      <c r="C333" s="37" t="str">
        <f>IF(OR(LEFT(B333,5)="000 9",LEFT(B333,5)="000 7"),"X",B333)</f>
        <v>000 0709 0000000 000 262</v>
      </c>
      <c r="D333" s="50">
        <v>290700</v>
      </c>
      <c r="E333" s="50">
        <v>193440</v>
      </c>
      <c r="F333" s="51">
        <f t="shared" si="6"/>
        <v>66.54282765737875</v>
      </c>
    </row>
    <row r="334" spans="1:6" s="7" customFormat="1" ht="12.75">
      <c r="A334" s="39" t="s">
        <v>306</v>
      </c>
      <c r="B334" s="40" t="s">
        <v>652</v>
      </c>
      <c r="C334" s="37" t="str">
        <f>IF(OR(LEFT(B334,5)="000 9",LEFT(B334,5)="000 7"),"X",B334)</f>
        <v>000 0709 0000000 000 290</v>
      </c>
      <c r="D334" s="50">
        <v>186312</v>
      </c>
      <c r="E334" s="50">
        <v>115083</v>
      </c>
      <c r="F334" s="51">
        <f t="shared" si="6"/>
        <v>61.768968182403704</v>
      </c>
    </row>
    <row r="335" spans="1:6" s="7" customFormat="1" ht="12.75">
      <c r="A335" s="39" t="s">
        <v>308</v>
      </c>
      <c r="B335" s="40" t="s">
        <v>653</v>
      </c>
      <c r="C335" s="37" t="str">
        <f>IF(OR(LEFT(B335,5)="000 9",LEFT(B335,5)="000 7"),"X",B335)</f>
        <v>000 0709 0000000 000 300</v>
      </c>
      <c r="D335" s="50">
        <v>12613343</v>
      </c>
      <c r="E335" s="50">
        <v>11640280.28</v>
      </c>
      <c r="F335" s="51">
        <f t="shared" si="6"/>
        <v>92.28544946411114</v>
      </c>
    </row>
    <row r="336" spans="1:6" s="7" customFormat="1" ht="22.5">
      <c r="A336" s="39" t="s">
        <v>310</v>
      </c>
      <c r="B336" s="40" t="s">
        <v>654</v>
      </c>
      <c r="C336" s="37" t="str">
        <f>IF(OR(LEFT(B336,5)="000 9",LEFT(B336,5)="000 7"),"X",B336)</f>
        <v>000 0709 0000000 000 310</v>
      </c>
      <c r="D336" s="50">
        <v>1926528</v>
      </c>
      <c r="E336" s="50">
        <v>1677557.35</v>
      </c>
      <c r="F336" s="51">
        <f t="shared" si="6"/>
        <v>87.07671780529533</v>
      </c>
    </row>
    <row r="337" spans="1:6" s="7" customFormat="1" ht="22.5">
      <c r="A337" s="39" t="s">
        <v>312</v>
      </c>
      <c r="B337" s="40" t="s">
        <v>655</v>
      </c>
      <c r="C337" s="37" t="str">
        <f>IF(OR(LEFT(B337,5)="000 9",LEFT(B337,5)="000 7"),"X",B337)</f>
        <v>000 0709 0000000 000 340</v>
      </c>
      <c r="D337" s="50">
        <v>10686815</v>
      </c>
      <c r="E337" s="50">
        <v>9962722.93</v>
      </c>
      <c r="F337" s="51">
        <f t="shared" si="6"/>
        <v>93.22443525035288</v>
      </c>
    </row>
    <row r="338" spans="1:6" s="7" customFormat="1" ht="12.75">
      <c r="A338" s="39" t="s">
        <v>656</v>
      </c>
      <c r="B338" s="40" t="s">
        <v>657</v>
      </c>
      <c r="C338" s="37" t="str">
        <f>IF(OR(LEFT(B338,5)="000 9",LEFT(B338,5)="000 7"),"X",B338)</f>
        <v>000 0800 0000000 000 000</v>
      </c>
      <c r="D338" s="50">
        <v>833900</v>
      </c>
      <c r="E338" s="50">
        <v>594307.81</v>
      </c>
      <c r="F338" s="51">
        <f t="shared" si="6"/>
        <v>71.26847463724668</v>
      </c>
    </row>
    <row r="339" spans="1:6" s="7" customFormat="1" ht="12.75">
      <c r="A339" s="39" t="s">
        <v>275</v>
      </c>
      <c r="B339" s="40" t="s">
        <v>658</v>
      </c>
      <c r="C339" s="37" t="str">
        <f>IF(OR(LEFT(B339,5)="000 9",LEFT(B339,5)="000 7"),"X",B339)</f>
        <v>000 0800 0000000 000 200</v>
      </c>
      <c r="D339" s="50">
        <v>701041.1</v>
      </c>
      <c r="E339" s="50">
        <v>461448.91</v>
      </c>
      <c r="F339" s="51">
        <f t="shared" si="6"/>
        <v>65.82337469229694</v>
      </c>
    </row>
    <row r="340" spans="1:6" s="7" customFormat="1" ht="22.5">
      <c r="A340" s="39" t="s">
        <v>277</v>
      </c>
      <c r="B340" s="40" t="s">
        <v>659</v>
      </c>
      <c r="C340" s="37" t="str">
        <f>IF(OR(LEFT(B340,5)="000 9",LEFT(B340,5)="000 7"),"X",B340)</f>
        <v>000 0800 0000000 000 210</v>
      </c>
      <c r="D340" s="50">
        <v>305500</v>
      </c>
      <c r="E340" s="50">
        <v>140378.11</v>
      </c>
      <c r="F340" s="51">
        <f t="shared" si="6"/>
        <v>45.950281505728306</v>
      </c>
    </row>
    <row r="341" spans="1:6" s="7" customFormat="1" ht="12.75">
      <c r="A341" s="39" t="s">
        <v>279</v>
      </c>
      <c r="B341" s="40" t="s">
        <v>660</v>
      </c>
      <c r="C341" s="37" t="str">
        <f>IF(OR(LEFT(B341,5)="000 9",LEFT(B341,5)="000 7"),"X",B341)</f>
        <v>000 0800 0000000 000 211</v>
      </c>
      <c r="D341" s="50">
        <v>234600</v>
      </c>
      <c r="E341" s="50">
        <v>107763.61</v>
      </c>
      <c r="F341" s="51">
        <f aca="true" t="shared" si="7" ref="F341:F384">E341/D341*100</f>
        <v>45.93504262574595</v>
      </c>
    </row>
    <row r="342" spans="1:6" s="7" customFormat="1" ht="12.75">
      <c r="A342" s="39" t="s">
        <v>283</v>
      </c>
      <c r="B342" s="40" t="s">
        <v>661</v>
      </c>
      <c r="C342" s="37" t="str">
        <f>IF(OR(LEFT(B342,5)="000 9",LEFT(B342,5)="000 7"),"X",B342)</f>
        <v>000 0800 0000000 000 213</v>
      </c>
      <c r="D342" s="50">
        <v>70900</v>
      </c>
      <c r="E342" s="50">
        <v>32614.5</v>
      </c>
      <c r="F342" s="51">
        <f t="shared" si="7"/>
        <v>46.000705218617775</v>
      </c>
    </row>
    <row r="343" spans="1:6" s="7" customFormat="1" ht="12.75">
      <c r="A343" s="39" t="s">
        <v>285</v>
      </c>
      <c r="B343" s="40" t="s">
        <v>662</v>
      </c>
      <c r="C343" s="37" t="str">
        <f>IF(OR(LEFT(B343,5)="000 9",LEFT(B343,5)="000 7"),"X",B343)</f>
        <v>000 0800 0000000 000 220</v>
      </c>
      <c r="D343" s="50">
        <v>45272.3</v>
      </c>
      <c r="E343" s="50">
        <v>15002</v>
      </c>
      <c r="F343" s="51">
        <f t="shared" si="7"/>
        <v>33.13726053237851</v>
      </c>
    </row>
    <row r="344" spans="1:6" s="7" customFormat="1" ht="22.5">
      <c r="A344" s="39" t="s">
        <v>293</v>
      </c>
      <c r="B344" s="40" t="s">
        <v>663</v>
      </c>
      <c r="C344" s="37" t="str">
        <f>IF(OR(LEFT(B344,5)="000 9",LEFT(B344,5)="000 7"),"X",B344)</f>
        <v>000 0800 0000000 000 224</v>
      </c>
      <c r="D344" s="50">
        <v>40000</v>
      </c>
      <c r="E344" s="50">
        <v>10000</v>
      </c>
      <c r="F344" s="51">
        <f t="shared" si="7"/>
        <v>25</v>
      </c>
    </row>
    <row r="345" spans="1:6" s="7" customFormat="1" ht="12.75">
      <c r="A345" s="39" t="s">
        <v>297</v>
      </c>
      <c r="B345" s="40" t="s">
        <v>664</v>
      </c>
      <c r="C345" s="37" t="str">
        <f>IF(OR(LEFT(B345,5)="000 9",LEFT(B345,5)="000 7"),"X",B345)</f>
        <v>000 0800 0000000 000 226</v>
      </c>
      <c r="D345" s="50">
        <v>5272.3</v>
      </c>
      <c r="E345" s="50">
        <v>5002</v>
      </c>
      <c r="F345" s="51">
        <f t="shared" si="7"/>
        <v>94.87320524249378</v>
      </c>
    </row>
    <row r="346" spans="1:6" s="7" customFormat="1" ht="12.75">
      <c r="A346" s="39" t="s">
        <v>299</v>
      </c>
      <c r="B346" s="40" t="s">
        <v>665</v>
      </c>
      <c r="C346" s="37" t="str">
        <f>IF(OR(LEFT(B346,5)="000 9",LEFT(B346,5)="000 7"),"X",B346)</f>
        <v>000 0800 0000000 000 250</v>
      </c>
      <c r="D346" s="50">
        <v>228400</v>
      </c>
      <c r="E346" s="50">
        <v>184200</v>
      </c>
      <c r="F346" s="51">
        <f t="shared" si="7"/>
        <v>80.64798598949213</v>
      </c>
    </row>
    <row r="347" spans="1:6" s="7" customFormat="1" ht="33.75">
      <c r="A347" s="39" t="s">
        <v>300</v>
      </c>
      <c r="B347" s="40" t="s">
        <v>666</v>
      </c>
      <c r="C347" s="37" t="str">
        <f>IF(OR(LEFT(B347,5)="000 9",LEFT(B347,5)="000 7"),"X",B347)</f>
        <v>000 0800 0000000 000 251</v>
      </c>
      <c r="D347" s="50">
        <v>228400</v>
      </c>
      <c r="E347" s="50">
        <v>184200</v>
      </c>
      <c r="F347" s="51">
        <f t="shared" si="7"/>
        <v>80.64798598949213</v>
      </c>
    </row>
    <row r="348" spans="1:6" s="7" customFormat="1" ht="12.75">
      <c r="A348" s="39" t="s">
        <v>306</v>
      </c>
      <c r="B348" s="40" t="s">
        <v>667</v>
      </c>
      <c r="C348" s="37" t="str">
        <f>IF(OR(LEFT(B348,5)="000 9",LEFT(B348,5)="000 7"),"X",B348)</f>
        <v>000 0800 0000000 000 290</v>
      </c>
      <c r="D348" s="50">
        <v>121868.8</v>
      </c>
      <c r="E348" s="50">
        <v>121868.8</v>
      </c>
      <c r="F348" s="51">
        <f t="shared" si="7"/>
        <v>100</v>
      </c>
    </row>
    <row r="349" spans="1:6" s="7" customFormat="1" ht="12.75">
      <c r="A349" s="39" t="s">
        <v>308</v>
      </c>
      <c r="B349" s="40" t="s">
        <v>668</v>
      </c>
      <c r="C349" s="37" t="str">
        <f>IF(OR(LEFT(B349,5)="000 9",LEFT(B349,5)="000 7"),"X",B349)</f>
        <v>000 0800 0000000 000 300</v>
      </c>
      <c r="D349" s="50">
        <v>132858.9</v>
      </c>
      <c r="E349" s="50">
        <v>132858.9</v>
      </c>
      <c r="F349" s="51">
        <f t="shared" si="7"/>
        <v>100</v>
      </c>
    </row>
    <row r="350" spans="1:6" s="7" customFormat="1" ht="22.5">
      <c r="A350" s="39" t="s">
        <v>310</v>
      </c>
      <c r="B350" s="40" t="s">
        <v>669</v>
      </c>
      <c r="C350" s="37" t="str">
        <f>IF(OR(LEFT(B350,5)="000 9",LEFT(B350,5)="000 7"),"X",B350)</f>
        <v>000 0800 0000000 000 310</v>
      </c>
      <c r="D350" s="50">
        <v>15000</v>
      </c>
      <c r="E350" s="50">
        <v>15000</v>
      </c>
      <c r="F350" s="51">
        <f t="shared" si="7"/>
        <v>100</v>
      </c>
    </row>
    <row r="351" spans="1:6" s="7" customFormat="1" ht="22.5">
      <c r="A351" s="39" t="s">
        <v>312</v>
      </c>
      <c r="B351" s="40" t="s">
        <v>670</v>
      </c>
      <c r="C351" s="37" t="str">
        <f>IF(OR(LEFT(B351,5)="000 9",LEFT(B351,5)="000 7"),"X",B351)</f>
        <v>000 0800 0000000 000 340</v>
      </c>
      <c r="D351" s="50">
        <v>117858.9</v>
      </c>
      <c r="E351" s="50">
        <v>117858.9</v>
      </c>
      <c r="F351" s="51">
        <f t="shared" si="7"/>
        <v>100</v>
      </c>
    </row>
    <row r="352" spans="1:6" s="7" customFormat="1" ht="12.75">
      <c r="A352" s="39" t="s">
        <v>671</v>
      </c>
      <c r="B352" s="40" t="s">
        <v>672</v>
      </c>
      <c r="C352" s="37" t="str">
        <f>IF(OR(LEFT(B352,5)="000 9",LEFT(B352,5)="000 7"),"X",B352)</f>
        <v>000 0801 0000000 000 000</v>
      </c>
      <c r="D352" s="50">
        <v>533900</v>
      </c>
      <c r="E352" s="50">
        <v>324578.11</v>
      </c>
      <c r="F352" s="51">
        <f t="shared" si="7"/>
        <v>60.79380221015172</v>
      </c>
    </row>
    <row r="353" spans="1:6" s="7" customFormat="1" ht="12.75">
      <c r="A353" s="39" t="s">
        <v>275</v>
      </c>
      <c r="B353" s="40" t="s">
        <v>673</v>
      </c>
      <c r="C353" s="37" t="str">
        <f>IF(OR(LEFT(B353,5)="000 9",LEFT(B353,5)="000 7"),"X",B353)</f>
        <v>000 0801 0000000 000 200</v>
      </c>
      <c r="D353" s="50">
        <v>533900</v>
      </c>
      <c r="E353" s="50">
        <v>324578.11</v>
      </c>
      <c r="F353" s="51">
        <f t="shared" si="7"/>
        <v>60.79380221015172</v>
      </c>
    </row>
    <row r="354" spans="1:6" s="7" customFormat="1" ht="22.5">
      <c r="A354" s="39" t="s">
        <v>277</v>
      </c>
      <c r="B354" s="40" t="s">
        <v>674</v>
      </c>
      <c r="C354" s="37" t="str">
        <f>IF(OR(LEFT(B354,5)="000 9",LEFT(B354,5)="000 7"),"X",B354)</f>
        <v>000 0801 0000000 000 210</v>
      </c>
      <c r="D354" s="50">
        <v>305500</v>
      </c>
      <c r="E354" s="50">
        <v>140378.11</v>
      </c>
      <c r="F354" s="51">
        <f t="shared" si="7"/>
        <v>45.950281505728306</v>
      </c>
    </row>
    <row r="355" spans="1:6" s="7" customFormat="1" ht="12.75">
      <c r="A355" s="39" t="s">
        <v>279</v>
      </c>
      <c r="B355" s="40" t="s">
        <v>675</v>
      </c>
      <c r="C355" s="37" t="str">
        <f>IF(OR(LEFT(B355,5)="000 9",LEFT(B355,5)="000 7"),"X",B355)</f>
        <v>000 0801 0000000 000 211</v>
      </c>
      <c r="D355" s="50">
        <v>234600</v>
      </c>
      <c r="E355" s="50">
        <v>107763.61</v>
      </c>
      <c r="F355" s="51">
        <f t="shared" si="7"/>
        <v>45.93504262574595</v>
      </c>
    </row>
    <row r="356" spans="1:6" s="7" customFormat="1" ht="12.75">
      <c r="A356" s="39" t="s">
        <v>283</v>
      </c>
      <c r="B356" s="40" t="s">
        <v>676</v>
      </c>
      <c r="C356" s="37" t="str">
        <f>IF(OR(LEFT(B356,5)="000 9",LEFT(B356,5)="000 7"),"X",B356)</f>
        <v>000 0801 0000000 000 213</v>
      </c>
      <c r="D356" s="50">
        <v>70900</v>
      </c>
      <c r="E356" s="50">
        <v>32614.5</v>
      </c>
      <c r="F356" s="51">
        <f t="shared" si="7"/>
        <v>46.000705218617775</v>
      </c>
    </row>
    <row r="357" spans="1:6" s="7" customFormat="1" ht="12.75">
      <c r="A357" s="39" t="s">
        <v>299</v>
      </c>
      <c r="B357" s="40" t="s">
        <v>677</v>
      </c>
      <c r="C357" s="37" t="str">
        <f>IF(OR(LEFT(B357,5)="000 9",LEFT(B357,5)="000 7"),"X",B357)</f>
        <v>000 0801 0000000 000 250</v>
      </c>
      <c r="D357" s="50">
        <v>228400</v>
      </c>
      <c r="E357" s="50">
        <v>184200</v>
      </c>
      <c r="F357" s="51">
        <f t="shared" si="7"/>
        <v>80.64798598949213</v>
      </c>
    </row>
    <row r="358" spans="1:6" s="7" customFormat="1" ht="33.75">
      <c r="A358" s="39" t="s">
        <v>300</v>
      </c>
      <c r="B358" s="40" t="s">
        <v>678</v>
      </c>
      <c r="C358" s="37" t="str">
        <f>IF(OR(LEFT(B358,5)="000 9",LEFT(B358,5)="000 7"),"X",B358)</f>
        <v>000 0801 0000000 000 251</v>
      </c>
      <c r="D358" s="50">
        <v>228400</v>
      </c>
      <c r="E358" s="50">
        <v>184200</v>
      </c>
      <c r="F358" s="51">
        <f t="shared" si="7"/>
        <v>80.64798598949213</v>
      </c>
    </row>
    <row r="359" spans="1:6" s="7" customFormat="1" ht="22.5">
      <c r="A359" s="39" t="s">
        <v>679</v>
      </c>
      <c r="B359" s="40" t="s">
        <v>680</v>
      </c>
      <c r="C359" s="37" t="str">
        <f>IF(OR(LEFT(B359,5)="000 9",LEFT(B359,5)="000 7"),"X",B359)</f>
        <v>000 0804 0000000 000 000</v>
      </c>
      <c r="D359" s="50">
        <v>300000</v>
      </c>
      <c r="E359" s="50">
        <v>269729.7</v>
      </c>
      <c r="F359" s="51">
        <f t="shared" si="7"/>
        <v>89.90990000000001</v>
      </c>
    </row>
    <row r="360" spans="1:6" s="7" customFormat="1" ht="12.75">
      <c r="A360" s="39" t="s">
        <v>275</v>
      </c>
      <c r="B360" s="40" t="s">
        <v>681</v>
      </c>
      <c r="C360" s="37" t="str">
        <f>IF(OR(LEFT(B360,5)="000 9",LEFT(B360,5)="000 7"),"X",B360)</f>
        <v>000 0804 0000000 000 200</v>
      </c>
      <c r="D360" s="50">
        <v>167141.1</v>
      </c>
      <c r="E360" s="50">
        <v>136870.8</v>
      </c>
      <c r="F360" s="51">
        <f t="shared" si="7"/>
        <v>81.88937370880052</v>
      </c>
    </row>
    <row r="361" spans="1:6" s="7" customFormat="1" ht="12.75">
      <c r="A361" s="39" t="s">
        <v>285</v>
      </c>
      <c r="B361" s="40" t="s">
        <v>682</v>
      </c>
      <c r="C361" s="37" t="str">
        <f>IF(OR(LEFT(B361,5)="000 9",LEFT(B361,5)="000 7"),"X",B361)</f>
        <v>000 0804 0000000 000 220</v>
      </c>
      <c r="D361" s="50">
        <v>45272.3</v>
      </c>
      <c r="E361" s="50">
        <v>15002</v>
      </c>
      <c r="F361" s="51">
        <f t="shared" si="7"/>
        <v>33.13726053237851</v>
      </c>
    </row>
    <row r="362" spans="1:6" s="7" customFormat="1" ht="22.5">
      <c r="A362" s="39" t="s">
        <v>293</v>
      </c>
      <c r="B362" s="40" t="s">
        <v>683</v>
      </c>
      <c r="C362" s="37" t="str">
        <f>IF(OR(LEFT(B362,5)="000 9",LEFT(B362,5)="000 7"),"X",B362)</f>
        <v>000 0804 0000000 000 224</v>
      </c>
      <c r="D362" s="50">
        <v>40000</v>
      </c>
      <c r="E362" s="50">
        <v>10000</v>
      </c>
      <c r="F362" s="51">
        <f t="shared" si="7"/>
        <v>25</v>
      </c>
    </row>
    <row r="363" spans="1:6" s="7" customFormat="1" ht="12.75">
      <c r="A363" s="39" t="s">
        <v>297</v>
      </c>
      <c r="B363" s="40" t="s">
        <v>684</v>
      </c>
      <c r="C363" s="37" t="str">
        <f>IF(OR(LEFT(B363,5)="000 9",LEFT(B363,5)="000 7"),"X",B363)</f>
        <v>000 0804 0000000 000 226</v>
      </c>
      <c r="D363" s="50">
        <v>5272.3</v>
      </c>
      <c r="E363" s="50">
        <v>5002</v>
      </c>
      <c r="F363" s="51">
        <f t="shared" si="7"/>
        <v>94.87320524249378</v>
      </c>
    </row>
    <row r="364" spans="1:6" s="7" customFormat="1" ht="12.75">
      <c r="A364" s="39" t="s">
        <v>306</v>
      </c>
      <c r="B364" s="40" t="s">
        <v>685</v>
      </c>
      <c r="C364" s="37" t="str">
        <f>IF(OR(LEFT(B364,5)="000 9",LEFT(B364,5)="000 7"),"X",B364)</f>
        <v>000 0804 0000000 000 290</v>
      </c>
      <c r="D364" s="50">
        <v>121868.8</v>
      </c>
      <c r="E364" s="50">
        <v>121868.8</v>
      </c>
      <c r="F364" s="51">
        <f t="shared" si="7"/>
        <v>100</v>
      </c>
    </row>
    <row r="365" spans="1:6" s="7" customFormat="1" ht="12.75">
      <c r="A365" s="39" t="s">
        <v>308</v>
      </c>
      <c r="B365" s="40" t="s">
        <v>686</v>
      </c>
      <c r="C365" s="37" t="str">
        <f>IF(OR(LEFT(B365,5)="000 9",LEFT(B365,5)="000 7"),"X",B365)</f>
        <v>000 0804 0000000 000 300</v>
      </c>
      <c r="D365" s="50">
        <v>132858.9</v>
      </c>
      <c r="E365" s="50">
        <v>132858.9</v>
      </c>
      <c r="F365" s="51">
        <f t="shared" si="7"/>
        <v>100</v>
      </c>
    </row>
    <row r="366" spans="1:6" s="7" customFormat="1" ht="22.5">
      <c r="A366" s="39" t="s">
        <v>310</v>
      </c>
      <c r="B366" s="40" t="s">
        <v>687</v>
      </c>
      <c r="C366" s="37" t="str">
        <f>IF(OR(LEFT(B366,5)="000 9",LEFT(B366,5)="000 7"),"X",B366)</f>
        <v>000 0804 0000000 000 310</v>
      </c>
      <c r="D366" s="50">
        <v>15000</v>
      </c>
      <c r="E366" s="50">
        <v>15000</v>
      </c>
      <c r="F366" s="51">
        <f t="shared" si="7"/>
        <v>100</v>
      </c>
    </row>
    <row r="367" spans="1:6" s="7" customFormat="1" ht="22.5">
      <c r="A367" s="39" t="s">
        <v>312</v>
      </c>
      <c r="B367" s="40" t="s">
        <v>688</v>
      </c>
      <c r="C367" s="37" t="str">
        <f>IF(OR(LEFT(B367,5)="000 9",LEFT(B367,5)="000 7"),"X",B367)</f>
        <v>000 0804 0000000 000 340</v>
      </c>
      <c r="D367" s="50">
        <v>117858.9</v>
      </c>
      <c r="E367" s="50">
        <v>117858.9</v>
      </c>
      <c r="F367" s="51">
        <f t="shared" si="7"/>
        <v>100</v>
      </c>
    </row>
    <row r="368" spans="1:6" s="7" customFormat="1" ht="12.75">
      <c r="A368" s="39" t="s">
        <v>689</v>
      </c>
      <c r="B368" s="40" t="s">
        <v>690</v>
      </c>
      <c r="C368" s="37" t="str">
        <f>IF(OR(LEFT(B368,5)="000 9",LEFT(B368,5)="000 7"),"X",B368)</f>
        <v>000 0900 0000000 000 000</v>
      </c>
      <c r="D368" s="50">
        <v>100000</v>
      </c>
      <c r="E368" s="50">
        <v>76221</v>
      </c>
      <c r="F368" s="51">
        <f t="shared" si="7"/>
        <v>76.221</v>
      </c>
    </row>
    <row r="369" spans="1:6" s="7" customFormat="1" ht="12.75">
      <c r="A369" s="39" t="s">
        <v>275</v>
      </c>
      <c r="B369" s="40" t="s">
        <v>691</v>
      </c>
      <c r="C369" s="37" t="str">
        <f>IF(OR(LEFT(B369,5)="000 9",LEFT(B369,5)="000 7"),"X",B369)</f>
        <v>000 0900 0000000 000 200</v>
      </c>
      <c r="D369" s="50">
        <v>70000</v>
      </c>
      <c r="E369" s="50">
        <v>49481</v>
      </c>
      <c r="F369" s="51">
        <f t="shared" si="7"/>
        <v>70.68714285714286</v>
      </c>
    </row>
    <row r="370" spans="1:6" s="7" customFormat="1" ht="22.5">
      <c r="A370" s="39" t="s">
        <v>277</v>
      </c>
      <c r="B370" s="40" t="s">
        <v>692</v>
      </c>
      <c r="C370" s="37" t="str">
        <f>IF(OR(LEFT(B370,5)="000 9",LEFT(B370,5)="000 7"),"X",B370)</f>
        <v>000 0900 0000000 000 210</v>
      </c>
      <c r="D370" s="50">
        <v>18300</v>
      </c>
      <c r="E370" s="50">
        <v>18300</v>
      </c>
      <c r="F370" s="51">
        <f t="shared" si="7"/>
        <v>100</v>
      </c>
    </row>
    <row r="371" spans="1:6" s="7" customFormat="1" ht="12.75">
      <c r="A371" s="39" t="s">
        <v>281</v>
      </c>
      <c r="B371" s="40" t="s">
        <v>693</v>
      </c>
      <c r="C371" s="37" t="str">
        <f>IF(OR(LEFT(B371,5)="000 9",LEFT(B371,5)="000 7"),"X",B371)</f>
        <v>000 0900 0000000 000 212</v>
      </c>
      <c r="D371" s="50">
        <v>18300</v>
      </c>
      <c r="E371" s="50">
        <v>18300</v>
      </c>
      <c r="F371" s="51">
        <f t="shared" si="7"/>
        <v>100</v>
      </c>
    </row>
    <row r="372" spans="1:6" s="7" customFormat="1" ht="12.75">
      <c r="A372" s="39" t="s">
        <v>285</v>
      </c>
      <c r="B372" s="40" t="s">
        <v>694</v>
      </c>
      <c r="C372" s="37" t="str">
        <f>IF(OR(LEFT(B372,5)="000 9",LEFT(B372,5)="000 7"),"X",B372)</f>
        <v>000 0900 0000000 000 220</v>
      </c>
      <c r="D372" s="50">
        <v>51700</v>
      </c>
      <c r="E372" s="50">
        <v>31181</v>
      </c>
      <c r="F372" s="51">
        <f t="shared" si="7"/>
        <v>60.311411992263054</v>
      </c>
    </row>
    <row r="373" spans="1:6" s="7" customFormat="1" ht="12.75">
      <c r="A373" s="39" t="s">
        <v>287</v>
      </c>
      <c r="B373" s="40" t="s">
        <v>695</v>
      </c>
      <c r="C373" s="37" t="str">
        <f>IF(OR(LEFT(B373,5)="000 9",LEFT(B373,5)="000 7"),"X",B373)</f>
        <v>000 0900 0000000 000 221</v>
      </c>
      <c r="D373" s="50">
        <v>10000</v>
      </c>
      <c r="E373" s="50">
        <v>8500</v>
      </c>
      <c r="F373" s="51">
        <f t="shared" si="7"/>
        <v>85</v>
      </c>
    </row>
    <row r="374" spans="1:6" s="7" customFormat="1" ht="12.75">
      <c r="A374" s="39" t="s">
        <v>289</v>
      </c>
      <c r="B374" s="40" t="s">
        <v>696</v>
      </c>
      <c r="C374" s="37" t="str">
        <f>IF(OR(LEFT(B374,5)="000 9",LEFT(B374,5)="000 7"),"X",B374)</f>
        <v>000 0900 0000000 000 222</v>
      </c>
      <c r="D374" s="50">
        <v>2107</v>
      </c>
      <c r="E374" s="50">
        <v>2107</v>
      </c>
      <c r="F374" s="51">
        <f t="shared" si="7"/>
        <v>100</v>
      </c>
    </row>
    <row r="375" spans="1:6" s="7" customFormat="1" ht="12.75">
      <c r="A375" s="39" t="s">
        <v>297</v>
      </c>
      <c r="B375" s="40" t="s">
        <v>697</v>
      </c>
      <c r="C375" s="37" t="str">
        <f>IF(OR(LEFT(B375,5)="000 9",LEFT(B375,5)="000 7"),"X",B375)</f>
        <v>000 0900 0000000 000 226</v>
      </c>
      <c r="D375" s="50">
        <v>39593</v>
      </c>
      <c r="E375" s="50">
        <v>20574</v>
      </c>
      <c r="F375" s="51">
        <f t="shared" si="7"/>
        <v>51.963730962543885</v>
      </c>
    </row>
    <row r="376" spans="1:6" s="7" customFormat="1" ht="12.75">
      <c r="A376" s="39" t="s">
        <v>308</v>
      </c>
      <c r="B376" s="40" t="s">
        <v>698</v>
      </c>
      <c r="C376" s="37" t="str">
        <f>IF(OR(LEFT(B376,5)="000 9",LEFT(B376,5)="000 7"),"X",B376)</f>
        <v>000 0900 0000000 000 300</v>
      </c>
      <c r="D376" s="50">
        <v>30000</v>
      </c>
      <c r="E376" s="50">
        <v>26740</v>
      </c>
      <c r="F376" s="51">
        <f t="shared" si="7"/>
        <v>89.13333333333333</v>
      </c>
    </row>
    <row r="377" spans="1:6" s="7" customFormat="1" ht="22.5">
      <c r="A377" s="39" t="s">
        <v>310</v>
      </c>
      <c r="B377" s="40" t="s">
        <v>699</v>
      </c>
      <c r="C377" s="37" t="str">
        <f>IF(OR(LEFT(B377,5)="000 9",LEFT(B377,5)="000 7"),"X",B377)</f>
        <v>000 0900 0000000 000 310</v>
      </c>
      <c r="D377" s="50">
        <v>1140</v>
      </c>
      <c r="E377" s="50">
        <v>1140</v>
      </c>
      <c r="F377" s="51">
        <f t="shared" si="7"/>
        <v>100</v>
      </c>
    </row>
    <row r="378" spans="1:6" s="7" customFormat="1" ht="22.5">
      <c r="A378" s="39" t="s">
        <v>312</v>
      </c>
      <c r="B378" s="40" t="s">
        <v>700</v>
      </c>
      <c r="C378" s="37" t="str">
        <f>IF(OR(LEFT(B378,5)="000 9",LEFT(B378,5)="000 7"),"X",B378)</f>
        <v>000 0900 0000000 000 340</v>
      </c>
      <c r="D378" s="50">
        <v>28860</v>
      </c>
      <c r="E378" s="50">
        <v>25600</v>
      </c>
      <c r="F378" s="51">
        <f t="shared" si="7"/>
        <v>88.7040887040887</v>
      </c>
    </row>
    <row r="379" spans="1:6" s="7" customFormat="1" ht="12.75">
      <c r="A379" s="39" t="s">
        <v>701</v>
      </c>
      <c r="B379" s="40" t="s">
        <v>702</v>
      </c>
      <c r="C379" s="37" t="str">
        <f>IF(OR(LEFT(B379,5)="000 9",LEFT(B379,5)="000 7"),"X",B379)</f>
        <v>000 0901 0000000 000 000</v>
      </c>
      <c r="D379" s="50">
        <v>100000</v>
      </c>
      <c r="E379" s="50">
        <v>76221</v>
      </c>
      <c r="F379" s="51">
        <f t="shared" si="7"/>
        <v>76.221</v>
      </c>
    </row>
    <row r="380" spans="1:6" s="7" customFormat="1" ht="12.75">
      <c r="A380" s="39" t="s">
        <v>275</v>
      </c>
      <c r="B380" s="40" t="s">
        <v>703</v>
      </c>
      <c r="C380" s="37" t="str">
        <f>IF(OR(LEFT(B380,5)="000 9",LEFT(B380,5)="000 7"),"X",B380)</f>
        <v>000 0901 0000000 000 200</v>
      </c>
      <c r="D380" s="50">
        <v>70000</v>
      </c>
      <c r="E380" s="50">
        <v>49481</v>
      </c>
      <c r="F380" s="51">
        <f t="shared" si="7"/>
        <v>70.68714285714286</v>
      </c>
    </row>
    <row r="381" spans="1:6" s="7" customFormat="1" ht="22.5">
      <c r="A381" s="39" t="s">
        <v>277</v>
      </c>
      <c r="B381" s="40" t="s">
        <v>704</v>
      </c>
      <c r="C381" s="37" t="str">
        <f>IF(OR(LEFT(B381,5)="000 9",LEFT(B381,5)="000 7"),"X",B381)</f>
        <v>000 0901 0000000 000 210</v>
      </c>
      <c r="D381" s="50">
        <v>18300</v>
      </c>
      <c r="E381" s="50">
        <v>18300</v>
      </c>
      <c r="F381" s="51">
        <f t="shared" si="7"/>
        <v>100</v>
      </c>
    </row>
    <row r="382" spans="1:6" s="7" customFormat="1" ht="12.75">
      <c r="A382" s="39" t="s">
        <v>281</v>
      </c>
      <c r="B382" s="40" t="s">
        <v>705</v>
      </c>
      <c r="C382" s="37" t="str">
        <f>IF(OR(LEFT(B382,5)="000 9",LEFT(B382,5)="000 7"),"X",B382)</f>
        <v>000 0901 0000000 000 212</v>
      </c>
      <c r="D382" s="50">
        <v>18300</v>
      </c>
      <c r="E382" s="50">
        <v>18300</v>
      </c>
      <c r="F382" s="51">
        <f t="shared" si="7"/>
        <v>100</v>
      </c>
    </row>
    <row r="383" spans="1:6" s="7" customFormat="1" ht="12.75">
      <c r="A383" s="39" t="s">
        <v>285</v>
      </c>
      <c r="B383" s="40" t="s">
        <v>706</v>
      </c>
      <c r="C383" s="37" t="str">
        <f>IF(OR(LEFT(B383,5)="000 9",LEFT(B383,5)="000 7"),"X",B383)</f>
        <v>000 0901 0000000 000 220</v>
      </c>
      <c r="D383" s="50">
        <v>51700</v>
      </c>
      <c r="E383" s="50">
        <v>31181</v>
      </c>
      <c r="F383" s="51">
        <f t="shared" si="7"/>
        <v>60.311411992263054</v>
      </c>
    </row>
    <row r="384" spans="1:6" s="7" customFormat="1" ht="12.75">
      <c r="A384" s="39" t="s">
        <v>287</v>
      </c>
      <c r="B384" s="40" t="s">
        <v>707</v>
      </c>
      <c r="C384" s="37" t="str">
        <f>IF(OR(LEFT(B384,5)="000 9",LEFT(B384,5)="000 7"),"X",B384)</f>
        <v>000 0901 0000000 000 221</v>
      </c>
      <c r="D384" s="50">
        <v>10000</v>
      </c>
      <c r="E384" s="50">
        <v>8500</v>
      </c>
      <c r="F384" s="51">
        <f t="shared" si="7"/>
        <v>85</v>
      </c>
    </row>
    <row r="385" spans="1:6" s="7" customFormat="1" ht="12.75">
      <c r="A385" s="39" t="s">
        <v>289</v>
      </c>
      <c r="B385" s="40" t="s">
        <v>708</v>
      </c>
      <c r="C385" s="37" t="str">
        <f>IF(OR(LEFT(B385,5)="000 9",LEFT(B385,5)="000 7"),"X",B385)</f>
        <v>000 0901 0000000 000 222</v>
      </c>
      <c r="D385" s="50">
        <v>2107</v>
      </c>
      <c r="E385" s="50">
        <v>2107</v>
      </c>
      <c r="F385" s="51">
        <f aca="true" t="shared" si="8" ref="F385:F446">E385/D385*100</f>
        <v>100</v>
      </c>
    </row>
    <row r="386" spans="1:6" s="7" customFormat="1" ht="12.75">
      <c r="A386" s="39" t="s">
        <v>297</v>
      </c>
      <c r="B386" s="40" t="s">
        <v>709</v>
      </c>
      <c r="C386" s="37" t="str">
        <f>IF(OR(LEFT(B386,5)="000 9",LEFT(B386,5)="000 7"),"X",B386)</f>
        <v>000 0901 0000000 000 226</v>
      </c>
      <c r="D386" s="50">
        <v>39593</v>
      </c>
      <c r="E386" s="50">
        <v>20574</v>
      </c>
      <c r="F386" s="51">
        <f t="shared" si="8"/>
        <v>51.963730962543885</v>
      </c>
    </row>
    <row r="387" spans="1:6" s="7" customFormat="1" ht="12.75">
      <c r="A387" s="39" t="s">
        <v>308</v>
      </c>
      <c r="B387" s="40" t="s">
        <v>710</v>
      </c>
      <c r="C387" s="37" t="str">
        <f>IF(OR(LEFT(B387,5)="000 9",LEFT(B387,5)="000 7"),"X",B387)</f>
        <v>000 0901 0000000 000 300</v>
      </c>
      <c r="D387" s="50">
        <v>30000</v>
      </c>
      <c r="E387" s="50">
        <v>26740</v>
      </c>
      <c r="F387" s="51">
        <f t="shared" si="8"/>
        <v>89.13333333333333</v>
      </c>
    </row>
    <row r="388" spans="1:6" s="7" customFormat="1" ht="22.5">
      <c r="A388" s="39" t="s">
        <v>310</v>
      </c>
      <c r="B388" s="40" t="s">
        <v>711</v>
      </c>
      <c r="C388" s="37" t="str">
        <f>IF(OR(LEFT(B388,5)="000 9",LEFT(B388,5)="000 7"),"X",B388)</f>
        <v>000 0901 0000000 000 310</v>
      </c>
      <c r="D388" s="50">
        <v>1140</v>
      </c>
      <c r="E388" s="50">
        <v>1140</v>
      </c>
      <c r="F388" s="51">
        <f t="shared" si="8"/>
        <v>100</v>
      </c>
    </row>
    <row r="389" spans="1:6" s="7" customFormat="1" ht="22.5">
      <c r="A389" s="39" t="s">
        <v>312</v>
      </c>
      <c r="B389" s="40" t="s">
        <v>712</v>
      </c>
      <c r="C389" s="37" t="str">
        <f>IF(OR(LEFT(B389,5)="000 9",LEFT(B389,5)="000 7"),"X",B389)</f>
        <v>000 0901 0000000 000 340</v>
      </c>
      <c r="D389" s="50">
        <v>28860</v>
      </c>
      <c r="E389" s="50">
        <v>25600</v>
      </c>
      <c r="F389" s="51">
        <f t="shared" si="8"/>
        <v>88.7040887040887</v>
      </c>
    </row>
    <row r="390" spans="1:6" s="7" customFormat="1" ht="12.75">
      <c r="A390" s="39" t="s">
        <v>713</v>
      </c>
      <c r="B390" s="40" t="s">
        <v>714</v>
      </c>
      <c r="C390" s="37" t="str">
        <f>IF(OR(LEFT(B390,5)="000 9",LEFT(B390,5)="000 7"),"X",B390)</f>
        <v>000 1000 0000000 000 000</v>
      </c>
      <c r="D390" s="50">
        <v>32877552.75</v>
      </c>
      <c r="E390" s="50">
        <v>30218297.86</v>
      </c>
      <c r="F390" s="51">
        <f t="shared" si="8"/>
        <v>91.91163980415178</v>
      </c>
    </row>
    <row r="391" spans="1:6" s="7" customFormat="1" ht="12.75">
      <c r="A391" s="39" t="s">
        <v>275</v>
      </c>
      <c r="B391" s="40" t="s">
        <v>715</v>
      </c>
      <c r="C391" s="37" t="str">
        <f>IF(OR(LEFT(B391,5)="000 9",LEFT(B391,5)="000 7"),"X",B391)</f>
        <v>000 1000 0000000 000 200</v>
      </c>
      <c r="D391" s="50">
        <v>32299752.75</v>
      </c>
      <c r="E391" s="50">
        <v>29925059.64</v>
      </c>
      <c r="F391" s="51">
        <f t="shared" si="8"/>
        <v>92.64795266892561</v>
      </c>
    </row>
    <row r="392" spans="1:6" s="7" customFormat="1" ht="22.5">
      <c r="A392" s="39" t="s">
        <v>277</v>
      </c>
      <c r="B392" s="40" t="s">
        <v>716</v>
      </c>
      <c r="C392" s="37" t="str">
        <f>IF(OR(LEFT(B392,5)="000 9",LEFT(B392,5)="000 7"),"X",B392)</f>
        <v>000 1000 0000000 000 210</v>
      </c>
      <c r="D392" s="50">
        <v>1238300</v>
      </c>
      <c r="E392" s="50">
        <v>867623.33</v>
      </c>
      <c r="F392" s="51">
        <f t="shared" si="8"/>
        <v>70.06568117580554</v>
      </c>
    </row>
    <row r="393" spans="1:6" s="7" customFormat="1" ht="12.75">
      <c r="A393" s="39" t="s">
        <v>279</v>
      </c>
      <c r="B393" s="40" t="s">
        <v>717</v>
      </c>
      <c r="C393" s="37" t="str">
        <f>IF(OR(LEFT(B393,5)="000 9",LEFT(B393,5)="000 7"),"X",B393)</f>
        <v>000 1000 0000000 000 211</v>
      </c>
      <c r="D393" s="50">
        <v>546300</v>
      </c>
      <c r="E393" s="50">
        <v>470856.33</v>
      </c>
      <c r="F393" s="51">
        <f t="shared" si="8"/>
        <v>86.19006589785833</v>
      </c>
    </row>
    <row r="394" spans="1:6" s="7" customFormat="1" ht="12.75">
      <c r="A394" s="39" t="s">
        <v>281</v>
      </c>
      <c r="B394" s="40" t="s">
        <v>718</v>
      </c>
      <c r="C394" s="37" t="str">
        <f>IF(OR(LEFT(B394,5)="000 9",LEFT(B394,5)="000 7"),"X",B394)</f>
        <v>000 1000 0000000 000 212</v>
      </c>
      <c r="D394" s="50">
        <v>527000</v>
      </c>
      <c r="E394" s="50">
        <v>265489</v>
      </c>
      <c r="F394" s="51">
        <f t="shared" si="8"/>
        <v>50.377419354838715</v>
      </c>
    </row>
    <row r="395" spans="1:6" s="7" customFormat="1" ht="12.75">
      <c r="A395" s="39" t="s">
        <v>283</v>
      </c>
      <c r="B395" s="40" t="s">
        <v>719</v>
      </c>
      <c r="C395" s="37" t="str">
        <f>IF(OR(LEFT(B395,5)="000 9",LEFT(B395,5)="000 7"),"X",B395)</f>
        <v>000 1000 0000000 000 213</v>
      </c>
      <c r="D395" s="50">
        <v>165000</v>
      </c>
      <c r="E395" s="50">
        <v>131278</v>
      </c>
      <c r="F395" s="51">
        <f t="shared" si="8"/>
        <v>79.56242424242424</v>
      </c>
    </row>
    <row r="396" spans="1:6" s="7" customFormat="1" ht="12.75">
      <c r="A396" s="39" t="s">
        <v>285</v>
      </c>
      <c r="B396" s="40" t="s">
        <v>720</v>
      </c>
      <c r="C396" s="37" t="str">
        <f>IF(OR(LEFT(B396,5)="000 9",LEFT(B396,5)="000 7"),"X",B396)</f>
        <v>000 1000 0000000 000 220</v>
      </c>
      <c r="D396" s="50">
        <v>3927737</v>
      </c>
      <c r="E396" s="50">
        <v>2854677.22</v>
      </c>
      <c r="F396" s="51">
        <f t="shared" si="8"/>
        <v>72.6799482755592</v>
      </c>
    </row>
    <row r="397" spans="1:6" s="7" customFormat="1" ht="12.75">
      <c r="A397" s="39" t="s">
        <v>287</v>
      </c>
      <c r="B397" s="40" t="s">
        <v>721</v>
      </c>
      <c r="C397" s="37" t="str">
        <f>IF(OR(LEFT(B397,5)="000 9",LEFT(B397,5)="000 7"),"X",B397)</f>
        <v>000 1000 0000000 000 221</v>
      </c>
      <c r="D397" s="50">
        <v>1000</v>
      </c>
      <c r="E397" s="50"/>
      <c r="F397" s="51">
        <f t="shared" si="8"/>
        <v>0</v>
      </c>
    </row>
    <row r="398" spans="1:6" s="7" customFormat="1" ht="12.75">
      <c r="A398" s="39" t="s">
        <v>289</v>
      </c>
      <c r="B398" s="40" t="s">
        <v>722</v>
      </c>
      <c r="C398" s="37" t="str">
        <f>IF(OR(LEFT(B398,5)="000 9",LEFT(B398,5)="000 7"),"X",B398)</f>
        <v>000 1000 0000000 000 222</v>
      </c>
      <c r="D398" s="50">
        <v>11000</v>
      </c>
      <c r="E398" s="50">
        <v>10868.52</v>
      </c>
      <c r="F398" s="51">
        <f t="shared" si="8"/>
        <v>98.80472727272728</v>
      </c>
    </row>
    <row r="399" spans="1:6" s="7" customFormat="1" ht="22.5">
      <c r="A399" s="39" t="s">
        <v>295</v>
      </c>
      <c r="B399" s="40" t="s">
        <v>723</v>
      </c>
      <c r="C399" s="37" t="str">
        <f>IF(OR(LEFT(B399,5)="000 9",LEFT(B399,5)="000 7"),"X",B399)</f>
        <v>000 1000 0000000 000 225</v>
      </c>
      <c r="D399" s="50">
        <v>20000</v>
      </c>
      <c r="E399" s="50">
        <v>18446.7</v>
      </c>
      <c r="F399" s="51">
        <f t="shared" si="8"/>
        <v>92.2335</v>
      </c>
    </row>
    <row r="400" spans="1:6" s="7" customFormat="1" ht="12.75">
      <c r="A400" s="39" t="s">
        <v>297</v>
      </c>
      <c r="B400" s="40" t="s">
        <v>724</v>
      </c>
      <c r="C400" s="37" t="str">
        <f>IF(OR(LEFT(B400,5)="000 9",LEFT(B400,5)="000 7"),"X",B400)</f>
        <v>000 1000 0000000 000 226</v>
      </c>
      <c r="D400" s="50">
        <v>3895737</v>
      </c>
      <c r="E400" s="50">
        <v>2825362</v>
      </c>
      <c r="F400" s="51">
        <f t="shared" si="8"/>
        <v>72.52445429452759</v>
      </c>
    </row>
    <row r="401" spans="1:6" s="7" customFormat="1" ht="22.5">
      <c r="A401" s="39" t="s">
        <v>448</v>
      </c>
      <c r="B401" s="40" t="s">
        <v>725</v>
      </c>
      <c r="C401" s="37" t="str">
        <f>IF(OR(LEFT(B401,5)="000 9",LEFT(B401,5)="000 7"),"X",B401)</f>
        <v>000 1000 0000000 000 240</v>
      </c>
      <c r="D401" s="50">
        <v>866700</v>
      </c>
      <c r="E401" s="50">
        <v>657836.6</v>
      </c>
      <c r="F401" s="51">
        <f t="shared" si="8"/>
        <v>75.90130379600785</v>
      </c>
    </row>
    <row r="402" spans="1:6" s="7" customFormat="1" ht="33.75">
      <c r="A402" s="39" t="s">
        <v>488</v>
      </c>
      <c r="B402" s="40" t="s">
        <v>726</v>
      </c>
      <c r="C402" s="37" t="str">
        <f>IF(OR(LEFT(B402,5)="000 9",LEFT(B402,5)="000 7"),"X",B402)</f>
        <v>000 1000 0000000 000 241</v>
      </c>
      <c r="D402" s="50">
        <v>672000</v>
      </c>
      <c r="E402" s="50">
        <v>493320.8</v>
      </c>
      <c r="F402" s="51">
        <f t="shared" si="8"/>
        <v>73.41083333333333</v>
      </c>
    </row>
    <row r="403" spans="1:6" s="7" customFormat="1" ht="45">
      <c r="A403" s="39" t="s">
        <v>450</v>
      </c>
      <c r="B403" s="40" t="s">
        <v>727</v>
      </c>
      <c r="C403" s="37" t="str">
        <f>IF(OR(LEFT(B403,5)="000 9",LEFT(B403,5)="000 7"),"X",B403)</f>
        <v>000 1000 0000000 000 242</v>
      </c>
      <c r="D403" s="50">
        <v>194700</v>
      </c>
      <c r="E403" s="50">
        <v>164515.8</v>
      </c>
      <c r="F403" s="51">
        <f t="shared" si="8"/>
        <v>84.49707241910632</v>
      </c>
    </row>
    <row r="404" spans="1:6" s="7" customFormat="1" ht="12.75">
      <c r="A404" s="39" t="s">
        <v>299</v>
      </c>
      <c r="B404" s="40" t="s">
        <v>728</v>
      </c>
      <c r="C404" s="37" t="str">
        <f>IF(OR(LEFT(B404,5)="000 9",LEFT(B404,5)="000 7"),"X",B404)</f>
        <v>000 1000 0000000 000 250</v>
      </c>
      <c r="D404" s="50">
        <v>66200</v>
      </c>
      <c r="E404" s="50">
        <v>10600</v>
      </c>
      <c r="F404" s="51">
        <f t="shared" si="8"/>
        <v>16.012084592145015</v>
      </c>
    </row>
    <row r="405" spans="1:6" s="7" customFormat="1" ht="33.75">
      <c r="A405" s="39" t="s">
        <v>300</v>
      </c>
      <c r="B405" s="40" t="s">
        <v>729</v>
      </c>
      <c r="C405" s="37" t="str">
        <f>IF(OR(LEFT(B405,5)="000 9",LEFT(B405,5)="000 7"),"X",B405)</f>
        <v>000 1000 0000000 000 251</v>
      </c>
      <c r="D405" s="50">
        <v>66200</v>
      </c>
      <c r="E405" s="50">
        <v>10600</v>
      </c>
      <c r="F405" s="51">
        <f t="shared" si="8"/>
        <v>16.012084592145015</v>
      </c>
    </row>
    <row r="406" spans="1:6" s="7" customFormat="1" ht="12.75">
      <c r="A406" s="39" t="s">
        <v>301</v>
      </c>
      <c r="B406" s="40" t="s">
        <v>730</v>
      </c>
      <c r="C406" s="37" t="str">
        <f>IF(OR(LEFT(B406,5)="000 9",LEFT(B406,5)="000 7"),"X",B406)</f>
        <v>000 1000 0000000 000 260</v>
      </c>
      <c r="D406" s="50">
        <v>25874815.75</v>
      </c>
      <c r="E406" s="50">
        <v>25242376.49</v>
      </c>
      <c r="F406" s="51">
        <f t="shared" si="8"/>
        <v>97.55577289473065</v>
      </c>
    </row>
    <row r="407" spans="1:6" s="7" customFormat="1" ht="22.5">
      <c r="A407" s="39" t="s">
        <v>303</v>
      </c>
      <c r="B407" s="40" t="s">
        <v>731</v>
      </c>
      <c r="C407" s="37" t="str">
        <f>IF(OR(LEFT(B407,5)="000 9",LEFT(B407,5)="000 7"),"X",B407)</f>
        <v>000 1000 0000000 000 262</v>
      </c>
      <c r="D407" s="50">
        <v>25023370.75</v>
      </c>
      <c r="E407" s="50">
        <v>24395205.87</v>
      </c>
      <c r="F407" s="51">
        <f t="shared" si="8"/>
        <v>97.48968719571883</v>
      </c>
    </row>
    <row r="408" spans="1:6" s="7" customFormat="1" ht="33.75">
      <c r="A408" s="39" t="s">
        <v>305</v>
      </c>
      <c r="B408" s="40" t="s">
        <v>732</v>
      </c>
      <c r="C408" s="37" t="str">
        <f>IF(OR(LEFT(B408,5)="000 9",LEFT(B408,5)="000 7"),"X",B408)</f>
        <v>000 1000 0000000 000 263</v>
      </c>
      <c r="D408" s="50">
        <v>851445</v>
      </c>
      <c r="E408" s="50">
        <v>847170.62</v>
      </c>
      <c r="F408" s="51">
        <f t="shared" si="8"/>
        <v>99.49798518988308</v>
      </c>
    </row>
    <row r="409" spans="1:6" s="7" customFormat="1" ht="12.75">
      <c r="A409" s="39" t="s">
        <v>306</v>
      </c>
      <c r="B409" s="40" t="s">
        <v>733</v>
      </c>
      <c r="C409" s="37" t="str">
        <f>IF(OR(LEFT(B409,5)="000 9",LEFT(B409,5)="000 7"),"X",B409)</f>
        <v>000 1000 0000000 000 290</v>
      </c>
      <c r="D409" s="50">
        <v>326000</v>
      </c>
      <c r="E409" s="50">
        <v>291946</v>
      </c>
      <c r="F409" s="51">
        <f t="shared" si="8"/>
        <v>89.55398773006135</v>
      </c>
    </row>
    <row r="410" spans="1:6" s="7" customFormat="1" ht="12.75">
      <c r="A410" s="39" t="s">
        <v>308</v>
      </c>
      <c r="B410" s="40" t="s">
        <v>734</v>
      </c>
      <c r="C410" s="37" t="str">
        <f>IF(OR(LEFT(B410,5)="000 9",LEFT(B410,5)="000 7"),"X",B410)</f>
        <v>000 1000 0000000 000 300</v>
      </c>
      <c r="D410" s="50">
        <v>577800</v>
      </c>
      <c r="E410" s="50">
        <v>293238.22</v>
      </c>
      <c r="F410" s="51">
        <f t="shared" si="8"/>
        <v>50.75081689165801</v>
      </c>
    </row>
    <row r="411" spans="1:6" s="7" customFormat="1" ht="22.5">
      <c r="A411" s="39" t="s">
        <v>310</v>
      </c>
      <c r="B411" s="40" t="s">
        <v>735</v>
      </c>
      <c r="C411" s="37" t="str">
        <f>IF(OR(LEFT(B411,5)="000 9",LEFT(B411,5)="000 7"),"X",B411)</f>
        <v>000 1000 0000000 000 310</v>
      </c>
      <c r="D411" s="50">
        <v>55000</v>
      </c>
      <c r="E411" s="50"/>
      <c r="F411" s="51">
        <f t="shared" si="8"/>
        <v>0</v>
      </c>
    </row>
    <row r="412" spans="1:6" s="7" customFormat="1" ht="22.5">
      <c r="A412" s="39" t="s">
        <v>312</v>
      </c>
      <c r="B412" s="40" t="s">
        <v>736</v>
      </c>
      <c r="C412" s="37" t="str">
        <f>IF(OR(LEFT(B412,5)="000 9",LEFT(B412,5)="000 7"),"X",B412)</f>
        <v>000 1000 0000000 000 340</v>
      </c>
      <c r="D412" s="50">
        <v>522800</v>
      </c>
      <c r="E412" s="50">
        <v>293238.22</v>
      </c>
      <c r="F412" s="51">
        <f t="shared" si="8"/>
        <v>56.08994261667941</v>
      </c>
    </row>
    <row r="413" spans="1:6" s="7" customFormat="1" ht="12.75">
      <c r="A413" s="39" t="s">
        <v>737</v>
      </c>
      <c r="B413" s="40" t="s">
        <v>738</v>
      </c>
      <c r="C413" s="37" t="str">
        <f>IF(OR(LEFT(B413,5)="000 9",LEFT(B413,5)="000 7"),"X",B413)</f>
        <v>000 1001 0000000 000 000</v>
      </c>
      <c r="D413" s="50">
        <v>851445</v>
      </c>
      <c r="E413" s="50">
        <v>847170.62</v>
      </c>
      <c r="F413" s="51">
        <f t="shared" si="8"/>
        <v>99.49798518988308</v>
      </c>
    </row>
    <row r="414" spans="1:6" s="7" customFormat="1" ht="12.75">
      <c r="A414" s="39" t="s">
        <v>275</v>
      </c>
      <c r="B414" s="40" t="s">
        <v>739</v>
      </c>
      <c r="C414" s="37" t="str">
        <f>IF(OR(LEFT(B414,5)="000 9",LEFT(B414,5)="000 7"),"X",B414)</f>
        <v>000 1001 0000000 000 200</v>
      </c>
      <c r="D414" s="50">
        <v>851445</v>
      </c>
      <c r="E414" s="50">
        <v>847170.62</v>
      </c>
      <c r="F414" s="51">
        <f t="shared" si="8"/>
        <v>99.49798518988308</v>
      </c>
    </row>
    <row r="415" spans="1:6" s="7" customFormat="1" ht="12.75">
      <c r="A415" s="39" t="s">
        <v>301</v>
      </c>
      <c r="B415" s="40" t="s">
        <v>740</v>
      </c>
      <c r="C415" s="37" t="str">
        <f>IF(OR(LEFT(B415,5)="000 9",LEFT(B415,5)="000 7"),"X",B415)</f>
        <v>000 1001 0000000 000 260</v>
      </c>
      <c r="D415" s="50">
        <v>851445</v>
      </c>
      <c r="E415" s="50">
        <v>847170.62</v>
      </c>
      <c r="F415" s="51">
        <f t="shared" si="8"/>
        <v>99.49798518988308</v>
      </c>
    </row>
    <row r="416" spans="1:6" s="7" customFormat="1" ht="33.75">
      <c r="A416" s="39" t="s">
        <v>305</v>
      </c>
      <c r="B416" s="40" t="s">
        <v>741</v>
      </c>
      <c r="C416" s="37" t="str">
        <f>IF(OR(LEFT(B416,5)="000 9",LEFT(B416,5)="000 7"),"X",B416)</f>
        <v>000 1001 0000000 000 263</v>
      </c>
      <c r="D416" s="50">
        <v>851445</v>
      </c>
      <c r="E416" s="50">
        <v>847170.62</v>
      </c>
      <c r="F416" s="51">
        <f t="shared" si="8"/>
        <v>99.49798518988308</v>
      </c>
    </row>
    <row r="417" spans="1:6" s="7" customFormat="1" ht="12.75">
      <c r="A417" s="39" t="s">
        <v>742</v>
      </c>
      <c r="B417" s="40" t="s">
        <v>743</v>
      </c>
      <c r="C417" s="37" t="str">
        <f>IF(OR(LEFT(B417,5)="000 9",LEFT(B417,5)="000 7"),"X",B417)</f>
        <v>000 1003 0000000 000 000</v>
      </c>
      <c r="D417" s="50">
        <v>11110470.75</v>
      </c>
      <c r="E417" s="50">
        <v>9857307.82</v>
      </c>
      <c r="F417" s="51">
        <f t="shared" si="8"/>
        <v>88.7208835863233</v>
      </c>
    </row>
    <row r="418" spans="1:6" s="7" customFormat="1" ht="12.75">
      <c r="A418" s="39" t="s">
        <v>275</v>
      </c>
      <c r="B418" s="40" t="s">
        <v>744</v>
      </c>
      <c r="C418" s="37" t="str">
        <f>IF(OR(LEFT(B418,5)="000 9",LEFT(B418,5)="000 7"),"X",B418)</f>
        <v>000 1003 0000000 000 200</v>
      </c>
      <c r="D418" s="50">
        <v>10677670.75</v>
      </c>
      <c r="E418" s="50">
        <v>9670143.82</v>
      </c>
      <c r="F418" s="51">
        <f t="shared" si="8"/>
        <v>90.56416934376816</v>
      </c>
    </row>
    <row r="419" spans="1:6" s="7" customFormat="1" ht="22.5">
      <c r="A419" s="39" t="s">
        <v>277</v>
      </c>
      <c r="B419" s="40" t="s">
        <v>745</v>
      </c>
      <c r="C419" s="37" t="str">
        <f>IF(OR(LEFT(B419,5)="000 9",LEFT(B419,5)="000 7"),"X",B419)</f>
        <v>000 1003 0000000 000 210</v>
      </c>
      <c r="D419" s="50">
        <v>527000</v>
      </c>
      <c r="E419" s="50">
        <v>265489</v>
      </c>
      <c r="F419" s="51">
        <f t="shared" si="8"/>
        <v>50.377419354838715</v>
      </c>
    </row>
    <row r="420" spans="1:6" s="7" customFormat="1" ht="12.75">
      <c r="A420" s="39" t="s">
        <v>281</v>
      </c>
      <c r="B420" s="40" t="s">
        <v>746</v>
      </c>
      <c r="C420" s="37" t="str">
        <f>IF(OR(LEFT(B420,5)="000 9",LEFT(B420,5)="000 7"),"X",B420)</f>
        <v>000 1003 0000000 000 212</v>
      </c>
      <c r="D420" s="50">
        <v>527000</v>
      </c>
      <c r="E420" s="50">
        <v>265489</v>
      </c>
      <c r="F420" s="51">
        <f t="shared" si="8"/>
        <v>50.377419354838715</v>
      </c>
    </row>
    <row r="421" spans="1:6" s="7" customFormat="1" ht="22.5">
      <c r="A421" s="39" t="s">
        <v>448</v>
      </c>
      <c r="B421" s="40" t="s">
        <v>747</v>
      </c>
      <c r="C421" s="37" t="str">
        <f>IF(OR(LEFT(B421,5)="000 9",LEFT(B421,5)="000 7"),"X",B421)</f>
        <v>000 1003 0000000 000 240</v>
      </c>
      <c r="D421" s="50">
        <v>330700</v>
      </c>
      <c r="E421" s="50">
        <v>297272.8</v>
      </c>
      <c r="F421" s="51">
        <f t="shared" si="8"/>
        <v>89.89198669488962</v>
      </c>
    </row>
    <row r="422" spans="1:6" s="7" customFormat="1" ht="33.75">
      <c r="A422" s="39" t="s">
        <v>488</v>
      </c>
      <c r="B422" s="40" t="s">
        <v>748</v>
      </c>
      <c r="C422" s="37" t="str">
        <f>IF(OR(LEFT(B422,5)="000 9",LEFT(B422,5)="000 7"),"X",B422)</f>
        <v>000 1003 0000000 000 241</v>
      </c>
      <c r="D422" s="50">
        <v>136000</v>
      </c>
      <c r="E422" s="50">
        <v>132757</v>
      </c>
      <c r="F422" s="51">
        <f t="shared" si="8"/>
        <v>97.61544117647058</v>
      </c>
    </row>
    <row r="423" spans="1:6" s="7" customFormat="1" ht="45">
      <c r="A423" s="39" t="s">
        <v>450</v>
      </c>
      <c r="B423" s="40" t="s">
        <v>749</v>
      </c>
      <c r="C423" s="37" t="str">
        <f>IF(OR(LEFT(B423,5)="000 9",LEFT(B423,5)="000 7"),"X",B423)</f>
        <v>000 1003 0000000 000 242</v>
      </c>
      <c r="D423" s="50">
        <v>194700</v>
      </c>
      <c r="E423" s="50">
        <v>164515.8</v>
      </c>
      <c r="F423" s="51">
        <f t="shared" si="8"/>
        <v>84.49707241910632</v>
      </c>
    </row>
    <row r="424" spans="1:6" s="7" customFormat="1" ht="12.75">
      <c r="A424" s="39" t="s">
        <v>299</v>
      </c>
      <c r="B424" s="40" t="s">
        <v>750</v>
      </c>
      <c r="C424" s="37" t="str">
        <f>IF(OR(LEFT(B424,5)="000 9",LEFT(B424,5)="000 7"),"X",B424)</f>
        <v>000 1003 0000000 000 250</v>
      </c>
      <c r="D424" s="50">
        <v>66200</v>
      </c>
      <c r="E424" s="50">
        <v>10600</v>
      </c>
      <c r="F424" s="51">
        <f t="shared" si="8"/>
        <v>16.012084592145015</v>
      </c>
    </row>
    <row r="425" spans="1:6" s="7" customFormat="1" ht="33.75">
      <c r="A425" s="39" t="s">
        <v>300</v>
      </c>
      <c r="B425" s="40" t="s">
        <v>751</v>
      </c>
      <c r="C425" s="37" t="str">
        <f>IF(OR(LEFT(B425,5)="000 9",LEFT(B425,5)="000 7"),"X",B425)</f>
        <v>000 1003 0000000 000 251</v>
      </c>
      <c r="D425" s="50">
        <v>66200</v>
      </c>
      <c r="E425" s="50">
        <v>10600</v>
      </c>
      <c r="F425" s="51">
        <f t="shared" si="8"/>
        <v>16.012084592145015</v>
      </c>
    </row>
    <row r="426" spans="1:6" s="7" customFormat="1" ht="12.75">
      <c r="A426" s="39" t="s">
        <v>301</v>
      </c>
      <c r="B426" s="40" t="s">
        <v>752</v>
      </c>
      <c r="C426" s="37" t="str">
        <f>IF(OR(LEFT(B426,5)="000 9",LEFT(B426,5)="000 7"),"X",B426)</f>
        <v>000 1003 0000000 000 260</v>
      </c>
      <c r="D426" s="50">
        <v>9433770.75</v>
      </c>
      <c r="E426" s="50">
        <v>8805932.02</v>
      </c>
      <c r="F426" s="51">
        <f t="shared" si="8"/>
        <v>93.34477435759185</v>
      </c>
    </row>
    <row r="427" spans="1:6" s="7" customFormat="1" ht="22.5">
      <c r="A427" s="39" t="s">
        <v>303</v>
      </c>
      <c r="B427" s="40" t="s">
        <v>753</v>
      </c>
      <c r="C427" s="37" t="str">
        <f>IF(OR(LEFT(B427,5)="000 9",LEFT(B427,5)="000 7"),"X",B427)</f>
        <v>000 1003 0000000 000 262</v>
      </c>
      <c r="D427" s="50">
        <v>9433770.75</v>
      </c>
      <c r="E427" s="50">
        <v>8805932.02</v>
      </c>
      <c r="F427" s="51">
        <f t="shared" si="8"/>
        <v>93.34477435759185</v>
      </c>
    </row>
    <row r="428" spans="1:6" s="7" customFormat="1" ht="12.75">
      <c r="A428" s="39" t="s">
        <v>306</v>
      </c>
      <c r="B428" s="40" t="s">
        <v>754</v>
      </c>
      <c r="C428" s="37" t="str">
        <f>IF(OR(LEFT(B428,5)="000 9",LEFT(B428,5)="000 7"),"X",B428)</f>
        <v>000 1003 0000000 000 290</v>
      </c>
      <c r="D428" s="50">
        <v>320000</v>
      </c>
      <c r="E428" s="50">
        <v>290850</v>
      </c>
      <c r="F428" s="51">
        <f t="shared" si="8"/>
        <v>90.890625</v>
      </c>
    </row>
    <row r="429" spans="1:6" s="7" customFormat="1" ht="12.75">
      <c r="A429" s="39" t="s">
        <v>308</v>
      </c>
      <c r="B429" s="40" t="s">
        <v>755</v>
      </c>
      <c r="C429" s="37" t="str">
        <f>IF(OR(LEFT(B429,5)="000 9",LEFT(B429,5)="000 7"),"X",B429)</f>
        <v>000 1003 0000000 000 300</v>
      </c>
      <c r="D429" s="50">
        <v>432800</v>
      </c>
      <c r="E429" s="50">
        <v>187164</v>
      </c>
      <c r="F429" s="51">
        <f t="shared" si="8"/>
        <v>43.2449168207024</v>
      </c>
    </row>
    <row r="430" spans="1:6" s="7" customFormat="1" ht="22.5">
      <c r="A430" s="39" t="s">
        <v>310</v>
      </c>
      <c r="B430" s="40" t="s">
        <v>756</v>
      </c>
      <c r="C430" s="37" t="str">
        <f>IF(OR(LEFT(B430,5)="000 9",LEFT(B430,5)="000 7"),"X",B430)</f>
        <v>000 1003 0000000 000 310</v>
      </c>
      <c r="D430" s="50">
        <v>50000</v>
      </c>
      <c r="E430" s="50"/>
      <c r="F430" s="51">
        <f t="shared" si="8"/>
        <v>0</v>
      </c>
    </row>
    <row r="431" spans="1:6" s="7" customFormat="1" ht="22.5">
      <c r="A431" s="39" t="s">
        <v>312</v>
      </c>
      <c r="B431" s="40" t="s">
        <v>757</v>
      </c>
      <c r="C431" s="37" t="str">
        <f>IF(OR(LEFT(B431,5)="000 9",LEFT(B431,5)="000 7"),"X",B431)</f>
        <v>000 1003 0000000 000 340</v>
      </c>
      <c r="D431" s="50">
        <v>382800</v>
      </c>
      <c r="E431" s="50">
        <v>187164</v>
      </c>
      <c r="F431" s="51">
        <f t="shared" si="8"/>
        <v>48.893416927899686</v>
      </c>
    </row>
    <row r="432" spans="1:6" s="7" customFormat="1" ht="12.75">
      <c r="A432" s="39" t="s">
        <v>758</v>
      </c>
      <c r="B432" s="40" t="s">
        <v>759</v>
      </c>
      <c r="C432" s="37" t="str">
        <f>IF(OR(LEFT(B432,5)="000 9",LEFT(B432,5)="000 7"),"X",B432)</f>
        <v>000 1004 0000000 000 000</v>
      </c>
      <c r="D432" s="50">
        <v>20795637</v>
      </c>
      <c r="E432" s="50">
        <v>19421011.42</v>
      </c>
      <c r="F432" s="51">
        <f t="shared" si="8"/>
        <v>93.38983662775034</v>
      </c>
    </row>
    <row r="433" spans="1:6" s="7" customFormat="1" ht="12.75">
      <c r="A433" s="39" t="s">
        <v>275</v>
      </c>
      <c r="B433" s="40" t="s">
        <v>760</v>
      </c>
      <c r="C433" s="37" t="str">
        <f>IF(OR(LEFT(B433,5)="000 9",LEFT(B433,5)="000 7"),"X",B433)</f>
        <v>000 1004 0000000 000 200</v>
      </c>
      <c r="D433" s="50">
        <v>20650637</v>
      </c>
      <c r="E433" s="50">
        <v>19314937.2</v>
      </c>
      <c r="F433" s="51">
        <f t="shared" si="8"/>
        <v>93.53191962068773</v>
      </c>
    </row>
    <row r="434" spans="1:6" s="7" customFormat="1" ht="22.5">
      <c r="A434" s="39" t="s">
        <v>277</v>
      </c>
      <c r="B434" s="40" t="s">
        <v>761</v>
      </c>
      <c r="C434" s="37" t="str">
        <f>IF(OR(LEFT(B434,5)="000 9",LEFT(B434,5)="000 7"),"X",B434)</f>
        <v>000 1004 0000000 000 210</v>
      </c>
      <c r="D434" s="50">
        <v>711300</v>
      </c>
      <c r="E434" s="50">
        <v>602134.33</v>
      </c>
      <c r="F434" s="51">
        <f t="shared" si="8"/>
        <v>84.6526542949529</v>
      </c>
    </row>
    <row r="435" spans="1:6" s="7" customFormat="1" ht="12.75">
      <c r="A435" s="39" t="s">
        <v>279</v>
      </c>
      <c r="B435" s="40" t="s">
        <v>762</v>
      </c>
      <c r="C435" s="37" t="str">
        <f>IF(OR(LEFT(B435,5)="000 9",LEFT(B435,5)="000 7"),"X",B435)</f>
        <v>000 1004 0000000 000 211</v>
      </c>
      <c r="D435" s="50">
        <v>546300</v>
      </c>
      <c r="E435" s="50">
        <v>470856.33</v>
      </c>
      <c r="F435" s="51">
        <f t="shared" si="8"/>
        <v>86.19006589785833</v>
      </c>
    </row>
    <row r="436" spans="1:6" s="7" customFormat="1" ht="12.75">
      <c r="A436" s="39" t="s">
        <v>283</v>
      </c>
      <c r="B436" s="40" t="s">
        <v>763</v>
      </c>
      <c r="C436" s="37" t="str">
        <f>IF(OR(LEFT(B436,5)="000 9",LEFT(B436,5)="000 7"),"X",B436)</f>
        <v>000 1004 0000000 000 213</v>
      </c>
      <c r="D436" s="50">
        <v>165000</v>
      </c>
      <c r="E436" s="50">
        <v>131278</v>
      </c>
      <c r="F436" s="51">
        <f t="shared" si="8"/>
        <v>79.56242424242424</v>
      </c>
    </row>
    <row r="437" spans="1:6" s="7" customFormat="1" ht="12.75">
      <c r="A437" s="39" t="s">
        <v>285</v>
      </c>
      <c r="B437" s="40" t="s">
        <v>764</v>
      </c>
      <c r="C437" s="37" t="str">
        <f>IF(OR(LEFT(B437,5)="000 9",LEFT(B437,5)="000 7"),"X",B437)</f>
        <v>000 1004 0000000 000 220</v>
      </c>
      <c r="D437" s="50">
        <v>3807737</v>
      </c>
      <c r="E437" s="50">
        <v>2761869.22</v>
      </c>
      <c r="F437" s="51">
        <f t="shared" si="8"/>
        <v>72.53308776315171</v>
      </c>
    </row>
    <row r="438" spans="1:6" s="7" customFormat="1" ht="12.75">
      <c r="A438" s="39" t="s">
        <v>287</v>
      </c>
      <c r="B438" s="40" t="s">
        <v>765</v>
      </c>
      <c r="C438" s="37" t="str">
        <f>IF(OR(LEFT(B438,5)="000 9",LEFT(B438,5)="000 7"),"X",B438)</f>
        <v>000 1004 0000000 000 221</v>
      </c>
      <c r="D438" s="50">
        <v>1000</v>
      </c>
      <c r="E438" s="50"/>
      <c r="F438" s="51">
        <f t="shared" si="8"/>
        <v>0</v>
      </c>
    </row>
    <row r="439" spans="1:6" s="7" customFormat="1" ht="12.75">
      <c r="A439" s="39" t="s">
        <v>289</v>
      </c>
      <c r="B439" s="40" t="s">
        <v>766</v>
      </c>
      <c r="C439" s="37" t="str">
        <f>IF(OR(LEFT(B439,5)="000 9",LEFT(B439,5)="000 7"),"X",B439)</f>
        <v>000 1004 0000000 000 222</v>
      </c>
      <c r="D439" s="50">
        <v>11000</v>
      </c>
      <c r="E439" s="50">
        <v>10868.52</v>
      </c>
      <c r="F439" s="51">
        <f t="shared" si="8"/>
        <v>98.80472727272728</v>
      </c>
    </row>
    <row r="440" spans="1:6" s="7" customFormat="1" ht="22.5">
      <c r="A440" s="39" t="s">
        <v>295</v>
      </c>
      <c r="B440" s="40" t="s">
        <v>767</v>
      </c>
      <c r="C440" s="37" t="str">
        <f>IF(OR(LEFT(B440,5)="000 9",LEFT(B440,5)="000 7"),"X",B440)</f>
        <v>000 1004 0000000 000 225</v>
      </c>
      <c r="D440" s="50">
        <v>20000</v>
      </c>
      <c r="E440" s="50">
        <v>18446.7</v>
      </c>
      <c r="F440" s="51">
        <f t="shared" si="8"/>
        <v>92.2335</v>
      </c>
    </row>
    <row r="441" spans="1:6" s="7" customFormat="1" ht="12.75">
      <c r="A441" s="39" t="s">
        <v>297</v>
      </c>
      <c r="B441" s="40" t="s">
        <v>768</v>
      </c>
      <c r="C441" s="37" t="str">
        <f>IF(OR(LEFT(B441,5)="000 9",LEFT(B441,5)="000 7"),"X",B441)</f>
        <v>000 1004 0000000 000 226</v>
      </c>
      <c r="D441" s="50">
        <v>3775737</v>
      </c>
      <c r="E441" s="50">
        <v>2732554</v>
      </c>
      <c r="F441" s="51">
        <f t="shared" si="8"/>
        <v>72.37140722460276</v>
      </c>
    </row>
    <row r="442" spans="1:6" s="7" customFormat="1" ht="22.5">
      <c r="A442" s="39" t="s">
        <v>448</v>
      </c>
      <c r="B442" s="40" t="s">
        <v>769</v>
      </c>
      <c r="C442" s="37" t="str">
        <f>IF(OR(LEFT(B442,5)="000 9",LEFT(B442,5)="000 7"),"X",B442)</f>
        <v>000 1004 0000000 000 240</v>
      </c>
      <c r="D442" s="50">
        <v>536000</v>
      </c>
      <c r="E442" s="50">
        <v>360563.8</v>
      </c>
      <c r="F442" s="51">
        <f t="shared" si="8"/>
        <v>67.2693656716418</v>
      </c>
    </row>
    <row r="443" spans="1:6" s="7" customFormat="1" ht="33.75">
      <c r="A443" s="39" t="s">
        <v>488</v>
      </c>
      <c r="B443" s="40" t="s">
        <v>770</v>
      </c>
      <c r="C443" s="37" t="str">
        <f>IF(OR(LEFT(B443,5)="000 9",LEFT(B443,5)="000 7"),"X",B443)</f>
        <v>000 1004 0000000 000 241</v>
      </c>
      <c r="D443" s="50">
        <v>536000</v>
      </c>
      <c r="E443" s="50">
        <v>360563.8</v>
      </c>
      <c r="F443" s="51">
        <f t="shared" si="8"/>
        <v>67.2693656716418</v>
      </c>
    </row>
    <row r="444" spans="1:6" s="7" customFormat="1" ht="12.75">
      <c r="A444" s="39" t="s">
        <v>301</v>
      </c>
      <c r="B444" s="40" t="s">
        <v>771</v>
      </c>
      <c r="C444" s="37" t="str">
        <f>IF(OR(LEFT(B444,5)="000 9",LEFT(B444,5)="000 7"),"X",B444)</f>
        <v>000 1004 0000000 000 260</v>
      </c>
      <c r="D444" s="50">
        <v>15589600</v>
      </c>
      <c r="E444" s="50">
        <v>15589273.85</v>
      </c>
      <c r="F444" s="51">
        <f t="shared" si="8"/>
        <v>99.99790790013854</v>
      </c>
    </row>
    <row r="445" spans="1:6" s="7" customFormat="1" ht="22.5">
      <c r="A445" s="39" t="s">
        <v>303</v>
      </c>
      <c r="B445" s="40" t="s">
        <v>772</v>
      </c>
      <c r="C445" s="37" t="str">
        <f>IF(OR(LEFT(B445,5)="000 9",LEFT(B445,5)="000 7"),"X",B445)</f>
        <v>000 1004 0000000 000 262</v>
      </c>
      <c r="D445" s="50">
        <v>15589600</v>
      </c>
      <c r="E445" s="50">
        <v>15589273.85</v>
      </c>
      <c r="F445" s="51">
        <f t="shared" si="8"/>
        <v>99.99790790013854</v>
      </c>
    </row>
    <row r="446" spans="1:6" s="7" customFormat="1" ht="12.75">
      <c r="A446" s="39" t="s">
        <v>306</v>
      </c>
      <c r="B446" s="40" t="s">
        <v>773</v>
      </c>
      <c r="C446" s="37" t="str">
        <f>IF(OR(LEFT(B446,5)="000 9",LEFT(B446,5)="000 7"),"X",B446)</f>
        <v>000 1004 0000000 000 290</v>
      </c>
      <c r="D446" s="50">
        <v>6000</v>
      </c>
      <c r="E446" s="50">
        <v>1096</v>
      </c>
      <c r="F446" s="51">
        <f t="shared" si="8"/>
        <v>18.266666666666666</v>
      </c>
    </row>
    <row r="447" spans="1:6" s="7" customFormat="1" ht="12.75">
      <c r="A447" s="39" t="s">
        <v>308</v>
      </c>
      <c r="B447" s="40" t="s">
        <v>774</v>
      </c>
      <c r="C447" s="37" t="str">
        <f>IF(OR(LEFT(B447,5)="000 9",LEFT(B447,5)="000 7"),"X",B447)</f>
        <v>000 1004 0000000 000 300</v>
      </c>
      <c r="D447" s="50">
        <v>145000</v>
      </c>
      <c r="E447" s="50">
        <v>106074.22</v>
      </c>
      <c r="F447" s="51">
        <f aca="true" t="shared" si="9" ref="F447:F476">E447/D447*100</f>
        <v>73.15463448275862</v>
      </c>
    </row>
    <row r="448" spans="1:6" s="7" customFormat="1" ht="22.5">
      <c r="A448" s="39" t="s">
        <v>310</v>
      </c>
      <c r="B448" s="40" t="s">
        <v>775</v>
      </c>
      <c r="C448" s="37" t="str">
        <f>IF(OR(LEFT(B448,5)="000 9",LEFT(B448,5)="000 7"),"X",B448)</f>
        <v>000 1004 0000000 000 310</v>
      </c>
      <c r="D448" s="50">
        <v>5000</v>
      </c>
      <c r="E448" s="50"/>
      <c r="F448" s="51">
        <f t="shared" si="9"/>
        <v>0</v>
      </c>
    </row>
    <row r="449" spans="1:6" s="7" customFormat="1" ht="22.5">
      <c r="A449" s="39" t="s">
        <v>312</v>
      </c>
      <c r="B449" s="40" t="s">
        <v>776</v>
      </c>
      <c r="C449" s="37" t="str">
        <f>IF(OR(LEFT(B449,5)="000 9",LEFT(B449,5)="000 7"),"X",B449)</f>
        <v>000 1004 0000000 000 340</v>
      </c>
      <c r="D449" s="50">
        <v>140000</v>
      </c>
      <c r="E449" s="50">
        <v>106074.22</v>
      </c>
      <c r="F449" s="51">
        <f t="shared" si="9"/>
        <v>75.7673</v>
      </c>
    </row>
    <row r="450" spans="1:6" s="7" customFormat="1" ht="22.5">
      <c r="A450" s="39" t="s">
        <v>777</v>
      </c>
      <c r="B450" s="40" t="s">
        <v>778</v>
      </c>
      <c r="C450" s="37" t="str">
        <f>IF(OR(LEFT(B450,5)="000 9",LEFT(B450,5)="000 7"),"X",B450)</f>
        <v>000 1006 0000000 000 000</v>
      </c>
      <c r="D450" s="50">
        <v>120000</v>
      </c>
      <c r="E450" s="50">
        <v>92808</v>
      </c>
      <c r="F450" s="51">
        <f t="shared" si="9"/>
        <v>77.34</v>
      </c>
    </row>
    <row r="451" spans="1:6" s="7" customFormat="1" ht="12.75">
      <c r="A451" s="39" t="s">
        <v>275</v>
      </c>
      <c r="B451" s="40" t="s">
        <v>779</v>
      </c>
      <c r="C451" s="37" t="str">
        <f>IF(OR(LEFT(B451,5)="000 9",LEFT(B451,5)="000 7"),"X",B451)</f>
        <v>000 1006 0000000 000 200</v>
      </c>
      <c r="D451" s="50">
        <v>120000</v>
      </c>
      <c r="E451" s="50">
        <v>92808</v>
      </c>
      <c r="F451" s="51">
        <f t="shared" si="9"/>
        <v>77.34</v>
      </c>
    </row>
    <row r="452" spans="1:6" s="7" customFormat="1" ht="12.75">
      <c r="A452" s="39" t="s">
        <v>285</v>
      </c>
      <c r="B452" s="40" t="s">
        <v>780</v>
      </c>
      <c r="C452" s="37" t="str">
        <f>IF(OR(LEFT(B452,5)="000 9",LEFT(B452,5)="000 7"),"X",B452)</f>
        <v>000 1006 0000000 000 220</v>
      </c>
      <c r="D452" s="50">
        <v>120000</v>
      </c>
      <c r="E452" s="50">
        <v>92808</v>
      </c>
      <c r="F452" s="51">
        <f t="shared" si="9"/>
        <v>77.34</v>
      </c>
    </row>
    <row r="453" spans="1:6" s="7" customFormat="1" ht="12.75">
      <c r="A453" s="39" t="s">
        <v>297</v>
      </c>
      <c r="B453" s="40" t="s">
        <v>781</v>
      </c>
      <c r="C453" s="37" t="str">
        <f>IF(OR(LEFT(B453,5)="000 9",LEFT(B453,5)="000 7"),"X",B453)</f>
        <v>000 1006 0000000 000 226</v>
      </c>
      <c r="D453" s="50">
        <v>120000</v>
      </c>
      <c r="E453" s="50">
        <v>92808</v>
      </c>
      <c r="F453" s="51">
        <f t="shared" si="9"/>
        <v>77.34</v>
      </c>
    </row>
    <row r="454" spans="1:6" s="7" customFormat="1" ht="12.75">
      <c r="A454" s="39" t="s">
        <v>782</v>
      </c>
      <c r="B454" s="40" t="s">
        <v>783</v>
      </c>
      <c r="C454" s="37" t="str">
        <f>IF(OR(LEFT(B454,5)="000 9",LEFT(B454,5)="000 7"),"X",B454)</f>
        <v>000 1100 0000000 000 000</v>
      </c>
      <c r="D454" s="50">
        <v>88000</v>
      </c>
      <c r="E454" s="50">
        <v>87083</v>
      </c>
      <c r="F454" s="51">
        <f t="shared" si="9"/>
        <v>98.95795454545454</v>
      </c>
    </row>
    <row r="455" spans="1:6" s="7" customFormat="1" ht="12.75">
      <c r="A455" s="39" t="s">
        <v>275</v>
      </c>
      <c r="B455" s="40" t="s">
        <v>784</v>
      </c>
      <c r="C455" s="37" t="str">
        <f>IF(OR(LEFT(B455,5)="000 9",LEFT(B455,5)="000 7"),"X",B455)</f>
        <v>000 1100 0000000 000 200</v>
      </c>
      <c r="D455" s="50">
        <v>22000</v>
      </c>
      <c r="E455" s="50">
        <v>21240</v>
      </c>
      <c r="F455" s="51">
        <f t="shared" si="9"/>
        <v>96.54545454545455</v>
      </c>
    </row>
    <row r="456" spans="1:6" s="7" customFormat="1" ht="12.75">
      <c r="A456" s="39" t="s">
        <v>285</v>
      </c>
      <c r="B456" s="40" t="s">
        <v>785</v>
      </c>
      <c r="C456" s="37" t="str">
        <f>IF(OR(LEFT(B456,5)="000 9",LEFT(B456,5)="000 7"),"X",B456)</f>
        <v>000 1100 0000000 000 220</v>
      </c>
      <c r="D456" s="50">
        <v>20000</v>
      </c>
      <c r="E456" s="50">
        <v>20000</v>
      </c>
      <c r="F456" s="51">
        <f t="shared" si="9"/>
        <v>100</v>
      </c>
    </row>
    <row r="457" spans="1:6" s="7" customFormat="1" ht="12.75">
      <c r="A457" s="39" t="s">
        <v>297</v>
      </c>
      <c r="B457" s="40" t="s">
        <v>786</v>
      </c>
      <c r="C457" s="37" t="str">
        <f>IF(OR(LEFT(B457,5)="000 9",LEFT(B457,5)="000 7"),"X",B457)</f>
        <v>000 1100 0000000 000 226</v>
      </c>
      <c r="D457" s="50">
        <v>20000</v>
      </c>
      <c r="E457" s="50">
        <v>20000</v>
      </c>
      <c r="F457" s="51">
        <f t="shared" si="9"/>
        <v>100</v>
      </c>
    </row>
    <row r="458" spans="1:6" s="7" customFormat="1" ht="12.75">
      <c r="A458" s="39" t="s">
        <v>306</v>
      </c>
      <c r="B458" s="40" t="s">
        <v>787</v>
      </c>
      <c r="C458" s="37" t="str">
        <f>IF(OR(LEFT(B458,5)="000 9",LEFT(B458,5)="000 7"),"X",B458)</f>
        <v>000 1100 0000000 000 290</v>
      </c>
      <c r="D458" s="50">
        <v>2000</v>
      </c>
      <c r="E458" s="50">
        <v>1240</v>
      </c>
      <c r="F458" s="51">
        <f t="shared" si="9"/>
        <v>62</v>
      </c>
    </row>
    <row r="459" spans="1:6" s="7" customFormat="1" ht="12.75">
      <c r="A459" s="39" t="s">
        <v>308</v>
      </c>
      <c r="B459" s="40" t="s">
        <v>788</v>
      </c>
      <c r="C459" s="37" t="str">
        <f>IF(OR(LEFT(B459,5)="000 9",LEFT(B459,5)="000 7"),"X",B459)</f>
        <v>000 1100 0000000 000 300</v>
      </c>
      <c r="D459" s="50">
        <v>66000</v>
      </c>
      <c r="E459" s="50">
        <v>65843</v>
      </c>
      <c r="F459" s="51">
        <f t="shared" si="9"/>
        <v>99.76212121212122</v>
      </c>
    </row>
    <row r="460" spans="1:6" s="7" customFormat="1" ht="22.5">
      <c r="A460" s="39" t="s">
        <v>312</v>
      </c>
      <c r="B460" s="40" t="s">
        <v>789</v>
      </c>
      <c r="C460" s="37" t="str">
        <f>IF(OR(LEFT(B460,5)="000 9",LEFT(B460,5)="000 7"),"X",B460)</f>
        <v>000 1100 0000000 000 340</v>
      </c>
      <c r="D460" s="50">
        <v>66000</v>
      </c>
      <c r="E460" s="50">
        <v>65843</v>
      </c>
      <c r="F460" s="51">
        <f t="shared" si="9"/>
        <v>99.76212121212122</v>
      </c>
    </row>
    <row r="461" spans="1:6" s="7" customFormat="1" ht="12.75">
      <c r="A461" s="39" t="s">
        <v>790</v>
      </c>
      <c r="B461" s="40" t="s">
        <v>791</v>
      </c>
      <c r="C461" s="37" t="str">
        <f>IF(OR(LEFT(B461,5)="000 9",LEFT(B461,5)="000 7"),"X",B461)</f>
        <v>000 1102 0000000 000 000</v>
      </c>
      <c r="D461" s="50">
        <v>88000</v>
      </c>
      <c r="E461" s="50">
        <v>87083</v>
      </c>
      <c r="F461" s="51">
        <f t="shared" si="9"/>
        <v>98.95795454545454</v>
      </c>
    </row>
    <row r="462" spans="1:6" s="7" customFormat="1" ht="12.75">
      <c r="A462" s="39" t="s">
        <v>275</v>
      </c>
      <c r="B462" s="40" t="s">
        <v>792</v>
      </c>
      <c r="C462" s="37" t="str">
        <f>IF(OR(LEFT(B462,5)="000 9",LEFT(B462,5)="000 7"),"X",B462)</f>
        <v>000 1102 0000000 000 200</v>
      </c>
      <c r="D462" s="50">
        <v>22000</v>
      </c>
      <c r="E462" s="50">
        <v>21240</v>
      </c>
      <c r="F462" s="51">
        <f t="shared" si="9"/>
        <v>96.54545454545455</v>
      </c>
    </row>
    <row r="463" spans="1:6" s="7" customFormat="1" ht="12.75">
      <c r="A463" s="39" t="s">
        <v>285</v>
      </c>
      <c r="B463" s="40" t="s">
        <v>793</v>
      </c>
      <c r="C463" s="37" t="str">
        <f>IF(OR(LEFT(B463,5)="000 9",LEFT(B463,5)="000 7"),"X",B463)</f>
        <v>000 1102 0000000 000 220</v>
      </c>
      <c r="D463" s="50">
        <v>20000</v>
      </c>
      <c r="E463" s="50">
        <v>20000</v>
      </c>
      <c r="F463" s="51">
        <f t="shared" si="9"/>
        <v>100</v>
      </c>
    </row>
    <row r="464" spans="1:6" s="7" customFormat="1" ht="12.75">
      <c r="A464" s="39" t="s">
        <v>297</v>
      </c>
      <c r="B464" s="40" t="s">
        <v>794</v>
      </c>
      <c r="C464" s="37" t="str">
        <f>IF(OR(LEFT(B464,5)="000 9",LEFT(B464,5)="000 7"),"X",B464)</f>
        <v>000 1102 0000000 000 226</v>
      </c>
      <c r="D464" s="50">
        <v>20000</v>
      </c>
      <c r="E464" s="50">
        <v>20000</v>
      </c>
      <c r="F464" s="51">
        <f t="shared" si="9"/>
        <v>100</v>
      </c>
    </row>
    <row r="465" spans="1:6" s="7" customFormat="1" ht="12.75">
      <c r="A465" s="39" t="s">
        <v>306</v>
      </c>
      <c r="B465" s="40" t="s">
        <v>795</v>
      </c>
      <c r="C465" s="37" t="str">
        <f>IF(OR(LEFT(B465,5)="000 9",LEFT(B465,5)="000 7"),"X",B465)</f>
        <v>000 1102 0000000 000 290</v>
      </c>
      <c r="D465" s="50">
        <v>2000</v>
      </c>
      <c r="E465" s="50">
        <v>1240</v>
      </c>
      <c r="F465" s="51">
        <f t="shared" si="9"/>
        <v>62</v>
      </c>
    </row>
    <row r="466" spans="1:6" s="7" customFormat="1" ht="12.75">
      <c r="A466" s="39" t="s">
        <v>308</v>
      </c>
      <c r="B466" s="40" t="s">
        <v>796</v>
      </c>
      <c r="C466" s="37" t="str">
        <f>IF(OR(LEFT(B466,5)="000 9",LEFT(B466,5)="000 7"),"X",B466)</f>
        <v>000 1102 0000000 000 300</v>
      </c>
      <c r="D466" s="50">
        <v>66000</v>
      </c>
      <c r="E466" s="50">
        <v>65843</v>
      </c>
      <c r="F466" s="51">
        <f t="shared" si="9"/>
        <v>99.76212121212122</v>
      </c>
    </row>
    <row r="467" spans="1:6" s="7" customFormat="1" ht="22.5">
      <c r="A467" s="39" t="s">
        <v>312</v>
      </c>
      <c r="B467" s="40" t="s">
        <v>797</v>
      </c>
      <c r="C467" s="37" t="str">
        <f>IF(OR(LEFT(B467,5)="000 9",LEFT(B467,5)="000 7"),"X",B467)</f>
        <v>000 1102 0000000 000 340</v>
      </c>
      <c r="D467" s="50">
        <v>66000</v>
      </c>
      <c r="E467" s="50">
        <v>65843</v>
      </c>
      <c r="F467" s="51">
        <f t="shared" si="9"/>
        <v>99.76212121212122</v>
      </c>
    </row>
    <row r="468" spans="1:6" s="7" customFormat="1" ht="45">
      <c r="A468" s="39" t="s">
        <v>798</v>
      </c>
      <c r="B468" s="40" t="s">
        <v>799</v>
      </c>
      <c r="C468" s="37" t="str">
        <f>IF(OR(LEFT(B468,5)="000 9",LEFT(B468,5)="000 7"),"X",B468)</f>
        <v>000 1400 0000000 000 000</v>
      </c>
      <c r="D468" s="50">
        <v>15579130</v>
      </c>
      <c r="E468" s="50">
        <v>13033560</v>
      </c>
      <c r="F468" s="51">
        <f t="shared" si="9"/>
        <v>83.66038411644296</v>
      </c>
    </row>
    <row r="469" spans="1:6" s="7" customFormat="1" ht="12.75">
      <c r="A469" s="39" t="s">
        <v>275</v>
      </c>
      <c r="B469" s="40" t="s">
        <v>800</v>
      </c>
      <c r="C469" s="37" t="str">
        <f>IF(OR(LEFT(B469,5)="000 9",LEFT(B469,5)="000 7"),"X",B469)</f>
        <v>000 1400 0000000 000 200</v>
      </c>
      <c r="D469" s="50">
        <v>15579130</v>
      </c>
      <c r="E469" s="50">
        <v>13033560</v>
      </c>
      <c r="F469" s="51">
        <f t="shared" si="9"/>
        <v>83.66038411644296</v>
      </c>
    </row>
    <row r="470" spans="1:6" s="7" customFormat="1" ht="12.75">
      <c r="A470" s="39" t="s">
        <v>299</v>
      </c>
      <c r="B470" s="40" t="s">
        <v>801</v>
      </c>
      <c r="C470" s="37" t="str">
        <f>IF(OR(LEFT(B470,5)="000 9",LEFT(B470,5)="000 7"),"X",B470)</f>
        <v>000 1400 0000000 000 250</v>
      </c>
      <c r="D470" s="50">
        <v>15579130</v>
      </c>
      <c r="E470" s="50">
        <v>13033560</v>
      </c>
      <c r="F470" s="51">
        <f t="shared" si="9"/>
        <v>83.66038411644296</v>
      </c>
    </row>
    <row r="471" spans="1:6" s="7" customFormat="1" ht="33.75">
      <c r="A471" s="39" t="s">
        <v>300</v>
      </c>
      <c r="B471" s="40" t="s">
        <v>802</v>
      </c>
      <c r="C471" s="37" t="str">
        <f>IF(OR(LEFT(B471,5)="000 9",LEFT(B471,5)="000 7"),"X",B471)</f>
        <v>000 1400 0000000 000 251</v>
      </c>
      <c r="D471" s="50">
        <v>15579130</v>
      </c>
      <c r="E471" s="50">
        <v>13033560</v>
      </c>
      <c r="F471" s="51">
        <f t="shared" si="9"/>
        <v>83.66038411644296</v>
      </c>
    </row>
    <row r="472" spans="1:6" s="7" customFormat="1" ht="45">
      <c r="A472" s="39" t="s">
        <v>803</v>
      </c>
      <c r="B472" s="40" t="s">
        <v>804</v>
      </c>
      <c r="C472" s="37" t="str">
        <f>IF(OR(LEFT(B472,5)="000 9",LEFT(B472,5)="000 7"),"X",B472)</f>
        <v>000 1401 0000000 000 000</v>
      </c>
      <c r="D472" s="50">
        <v>15579130</v>
      </c>
      <c r="E472" s="50">
        <v>13033560</v>
      </c>
      <c r="F472" s="51">
        <f t="shared" si="9"/>
        <v>83.66038411644296</v>
      </c>
    </row>
    <row r="473" spans="1:6" s="7" customFormat="1" ht="12.75">
      <c r="A473" s="39" t="s">
        <v>275</v>
      </c>
      <c r="B473" s="40" t="s">
        <v>805</v>
      </c>
      <c r="C473" s="37" t="str">
        <f>IF(OR(LEFT(B473,5)="000 9",LEFT(B473,5)="000 7"),"X",B473)</f>
        <v>000 1401 0000000 000 200</v>
      </c>
      <c r="D473" s="50">
        <v>15579130</v>
      </c>
      <c r="E473" s="50">
        <v>13033560</v>
      </c>
      <c r="F473" s="51">
        <f t="shared" si="9"/>
        <v>83.66038411644296</v>
      </c>
    </row>
    <row r="474" spans="1:6" s="7" customFormat="1" ht="12.75">
      <c r="A474" s="39" t="s">
        <v>299</v>
      </c>
      <c r="B474" s="40" t="s">
        <v>806</v>
      </c>
      <c r="C474" s="37" t="str">
        <f>IF(OR(LEFT(B474,5)="000 9",LEFT(B474,5)="000 7"),"X",B474)</f>
        <v>000 1401 0000000 000 250</v>
      </c>
      <c r="D474" s="50">
        <v>15579130</v>
      </c>
      <c r="E474" s="50">
        <v>13033560</v>
      </c>
      <c r="F474" s="51">
        <f t="shared" si="9"/>
        <v>83.66038411644296</v>
      </c>
    </row>
    <row r="475" spans="1:6" s="7" customFormat="1" ht="33.75">
      <c r="A475" s="39" t="s">
        <v>300</v>
      </c>
      <c r="B475" s="40" t="s">
        <v>807</v>
      </c>
      <c r="C475" s="37" t="str">
        <f>IF(OR(LEFT(B475,5)="000 9",LEFT(B475,5)="000 7"),"X",B475)</f>
        <v>000 1401 0000000 000 251</v>
      </c>
      <c r="D475" s="50">
        <v>15579130</v>
      </c>
      <c r="E475" s="50">
        <v>13033560</v>
      </c>
      <c r="F475" s="51">
        <f t="shared" si="9"/>
        <v>83.66038411644296</v>
      </c>
    </row>
    <row r="476" spans="1:6" s="7" customFormat="1" ht="22.5">
      <c r="A476" s="39" t="s">
        <v>808</v>
      </c>
      <c r="B476" s="40" t="s">
        <v>809</v>
      </c>
      <c r="C476" s="37" t="str">
        <f>IF(OR(LEFT(B476,5)="000 9",LEFT(B476,5)="000 7"),"X",B476)</f>
        <v>X</v>
      </c>
      <c r="D476" s="50">
        <v>-12782820.49</v>
      </c>
      <c r="E476" s="50">
        <v>5304117.25</v>
      </c>
      <c r="F476" s="51">
        <f t="shared" si="9"/>
        <v>-41.49410729931951</v>
      </c>
    </row>
    <row r="477" spans="1:5" s="7" customFormat="1" ht="12.75">
      <c r="A477" s="38"/>
      <c r="B477" s="22"/>
      <c r="C477" s="24"/>
      <c r="D477" s="18"/>
      <c r="E477" s="19"/>
    </row>
  </sheetData>
  <sheetProtection/>
  <mergeCells count="3">
    <mergeCell ref="A3:A4"/>
    <mergeCell ref="C3:C4"/>
    <mergeCell ref="B3:B4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29.625" style="14" customWidth="1"/>
    <col min="2" max="2" width="15.875" style="14" hidden="1" customWidth="1"/>
    <col min="3" max="3" width="26.75390625" style="14" customWidth="1"/>
    <col min="4" max="4" width="17.625" style="14" customWidth="1"/>
    <col min="5" max="5" width="13.75390625" style="14" customWidth="1"/>
    <col min="6" max="6" width="13.875" style="14" customWidth="1"/>
    <col min="7" max="16384" width="9.125" style="14" customWidth="1"/>
  </cols>
  <sheetData>
    <row r="1" spans="1:6" ht="19.5" customHeight="1">
      <c r="A1" s="56" t="s">
        <v>9</v>
      </c>
      <c r="B1" s="56"/>
      <c r="C1" s="57"/>
      <c r="D1" s="58"/>
      <c r="E1" s="57"/>
      <c r="F1" s="57"/>
    </row>
    <row r="2" spans="1:4" ht="12.75">
      <c r="A2" s="11"/>
      <c r="B2" s="5"/>
      <c r="C2" s="1"/>
      <c r="D2" s="6"/>
    </row>
    <row r="3" spans="1:6" s="13" customFormat="1" ht="26.25" customHeight="1">
      <c r="A3" s="32" t="s">
        <v>1</v>
      </c>
      <c r="B3" s="34" t="s">
        <v>4</v>
      </c>
      <c r="C3" s="34" t="s">
        <v>6</v>
      </c>
      <c r="D3" s="54" t="s">
        <v>835</v>
      </c>
      <c r="E3" s="54" t="s">
        <v>2</v>
      </c>
      <c r="F3" s="41" t="s">
        <v>832</v>
      </c>
    </row>
    <row r="4" spans="1:6" s="13" customFormat="1" ht="45">
      <c r="A4" s="33"/>
      <c r="B4" s="36"/>
      <c r="C4" s="35"/>
      <c r="D4" s="20" t="s">
        <v>10</v>
      </c>
      <c r="E4" s="20" t="s">
        <v>10</v>
      </c>
      <c r="F4" s="20" t="s">
        <v>10</v>
      </c>
    </row>
    <row r="5" spans="1:6" s="13" customFormat="1" ht="12.75">
      <c r="A5" s="15">
        <v>1</v>
      </c>
      <c r="B5" s="16" t="s">
        <v>5</v>
      </c>
      <c r="C5" s="23">
        <v>2</v>
      </c>
      <c r="D5" s="17">
        <v>3</v>
      </c>
      <c r="E5" s="21">
        <v>4</v>
      </c>
      <c r="F5" s="55">
        <v>5</v>
      </c>
    </row>
    <row r="6" spans="1:6" s="13" customFormat="1" ht="22.5">
      <c r="A6" s="39" t="s">
        <v>810</v>
      </c>
      <c r="B6" s="40" t="s">
        <v>811</v>
      </c>
      <c r="C6" s="37" t="str">
        <f>IF(OR(LEFT(B6,5)="000 9",LEFT(B6,5)="000 7"),"X",IF(OR(RIGHT(B6,1)="A",RIGHT(B6,1)="А"),LEFT(B6,LEN(B6)-1)&amp;"0",B6))</f>
        <v>X</v>
      </c>
      <c r="D6" s="59">
        <v>12782820.49</v>
      </c>
      <c r="E6" s="59">
        <v>-5304117.25</v>
      </c>
      <c r="F6" s="60">
        <f>E6/D6*100</f>
        <v>-41.49410729931951</v>
      </c>
    </row>
    <row r="7" spans="1:6" s="13" customFormat="1" ht="12.75">
      <c r="A7" s="39" t="s">
        <v>812</v>
      </c>
      <c r="B7" s="40" t="s">
        <v>813</v>
      </c>
      <c r="C7" s="37" t="str">
        <f>IF(OR(LEFT(B7,5)="000 9",LEFT(B7,5)="000 7"),"X",IF(OR(RIGHT(B7,1)="A",RIGHT(B7,1)="А"),LEFT(B7,LEN(B7)-1)&amp;"0",B7))</f>
        <v>000 01 00 00 00 00 0000 000</v>
      </c>
      <c r="D7" s="59">
        <v>12782820.49</v>
      </c>
      <c r="E7" s="59">
        <v>-5304117.25</v>
      </c>
      <c r="F7" s="60">
        <f aca="true" t="shared" si="0" ref="F7:F16">E7/D7*100</f>
        <v>-41.49410729931951</v>
      </c>
    </row>
    <row r="8" spans="1:6" s="13" customFormat="1" ht="22.5">
      <c r="A8" s="39" t="s">
        <v>814</v>
      </c>
      <c r="B8" s="40" t="s">
        <v>815</v>
      </c>
      <c r="C8" s="37" t="str">
        <f>IF(OR(LEFT(B8,5)="000 9",LEFT(B8,5)="000 7"),"X",IF(OR(RIGHT(B8,1)="A",RIGHT(B8,1)="А"),LEFT(B8,LEN(B8)-1)&amp;"0",B8))</f>
        <v>000 01 05 00 00 00 0000 000</v>
      </c>
      <c r="D8" s="59">
        <v>12782820.49</v>
      </c>
      <c r="E8" s="59">
        <v>-5304117.25</v>
      </c>
      <c r="F8" s="60">
        <f t="shared" si="0"/>
        <v>-41.49410729931951</v>
      </c>
    </row>
    <row r="9" spans="1:6" s="13" customFormat="1" ht="22.5">
      <c r="A9" s="39" t="s">
        <v>816</v>
      </c>
      <c r="B9" s="40" t="s">
        <v>817</v>
      </c>
      <c r="C9" s="37" t="str">
        <f>IF(OR(LEFT(B9,5)="000 9",LEFT(B9,5)="000 7"),"X",IF(OR(RIGHT(B9,1)="A",RIGHT(B9,1)="А"),LEFT(B9,LEN(B9)-1)&amp;"0",B9))</f>
        <v>000 01 05 00 00 00 0000 500</v>
      </c>
      <c r="D9" s="59">
        <v>-430554648.87</v>
      </c>
      <c r="E9" s="59">
        <v>-356205415.27</v>
      </c>
      <c r="F9" s="60">
        <f t="shared" si="0"/>
        <v>82.73175454146617</v>
      </c>
    </row>
    <row r="10" spans="1:6" s="13" customFormat="1" ht="22.5">
      <c r="A10" s="39" t="s">
        <v>818</v>
      </c>
      <c r="B10" s="40" t="s">
        <v>819</v>
      </c>
      <c r="C10" s="37" t="str">
        <f>IF(OR(LEFT(B10,5)="000 9",LEFT(B10,5)="000 7"),"X",IF(OR(RIGHT(B10,1)="A",RIGHT(B10,1)="А"),LEFT(B10,LEN(B10)-1)&amp;"0",B10))</f>
        <v>000 01 05 02 00 00 0000 500</v>
      </c>
      <c r="D10" s="59">
        <v>-430554648.87</v>
      </c>
      <c r="E10" s="59">
        <v>-356205415.27</v>
      </c>
      <c r="F10" s="60">
        <f t="shared" si="0"/>
        <v>82.73175454146617</v>
      </c>
    </row>
    <row r="11" spans="1:6" s="13" customFormat="1" ht="22.5">
      <c r="A11" s="39" t="s">
        <v>820</v>
      </c>
      <c r="B11" s="40" t="s">
        <v>821</v>
      </c>
      <c r="C11" s="37" t="str">
        <f>IF(OR(LEFT(B11,5)="000 9",LEFT(B11,5)="000 7"),"X",IF(OR(RIGHT(B11,1)="A",RIGHT(B11,1)="А"),LEFT(B11,LEN(B11)-1)&amp;"0",B11))</f>
        <v>000 01 05 02 01 00 0000 510</v>
      </c>
      <c r="D11" s="59">
        <v>-430554648.87</v>
      </c>
      <c r="E11" s="59">
        <v>-356205415.27</v>
      </c>
      <c r="F11" s="60">
        <f t="shared" si="0"/>
        <v>82.73175454146617</v>
      </c>
    </row>
    <row r="12" spans="1:6" s="13" customFormat="1" ht="33.75">
      <c r="A12" s="39" t="s">
        <v>822</v>
      </c>
      <c r="B12" s="40" t="s">
        <v>823</v>
      </c>
      <c r="C12" s="37" t="str">
        <f>IF(OR(LEFT(B12,5)="000 9",LEFT(B12,5)="000 7"),"X",IF(OR(RIGHT(B12,1)="A",RIGHT(B12,1)="А"),LEFT(B12,LEN(B12)-1)&amp;"0",B12))</f>
        <v>000 01 05 02 01 05 0000 510</v>
      </c>
      <c r="D12" s="59">
        <v>-430554648.87</v>
      </c>
      <c r="E12" s="59">
        <v>-356205415.27</v>
      </c>
      <c r="F12" s="60">
        <f t="shared" si="0"/>
        <v>82.73175454146617</v>
      </c>
    </row>
    <row r="13" spans="1:6" s="13" customFormat="1" ht="22.5">
      <c r="A13" s="39" t="s">
        <v>824</v>
      </c>
      <c r="B13" s="40" t="s">
        <v>825</v>
      </c>
      <c r="C13" s="37" t="str">
        <f>IF(OR(LEFT(B13,5)="000 9",LEFT(B13,5)="000 7"),"X",IF(OR(RIGHT(B13,1)="A",RIGHT(B13,1)="А"),LEFT(B13,LEN(B13)-1)&amp;"0",B13))</f>
        <v>000 01 05 00 00 00 0000 600</v>
      </c>
      <c r="D13" s="59">
        <v>443337469.36</v>
      </c>
      <c r="E13" s="59">
        <v>350901298.02</v>
      </c>
      <c r="F13" s="60">
        <f t="shared" si="0"/>
        <v>79.14993030626522</v>
      </c>
    </row>
    <row r="14" spans="1:6" s="13" customFormat="1" ht="22.5">
      <c r="A14" s="39" t="s">
        <v>826</v>
      </c>
      <c r="B14" s="40" t="s">
        <v>827</v>
      </c>
      <c r="C14" s="37" t="str">
        <f>IF(OR(LEFT(B14,5)="000 9",LEFT(B14,5)="000 7"),"X",IF(OR(RIGHT(B14,1)="A",RIGHT(B14,1)="А"),LEFT(B14,LEN(B14)-1)&amp;"0",B14))</f>
        <v>000 01 05 02 00 00 0000 600</v>
      </c>
      <c r="D14" s="59">
        <v>443337469.36</v>
      </c>
      <c r="E14" s="59">
        <v>350901298.02</v>
      </c>
      <c r="F14" s="60">
        <f t="shared" si="0"/>
        <v>79.14993030626522</v>
      </c>
    </row>
    <row r="15" spans="1:6" s="13" customFormat="1" ht="22.5">
      <c r="A15" s="39" t="s">
        <v>828</v>
      </c>
      <c r="B15" s="40" t="s">
        <v>829</v>
      </c>
      <c r="C15" s="37" t="str">
        <f>IF(OR(LEFT(B15,5)="000 9",LEFT(B15,5)="000 7"),"X",IF(OR(RIGHT(B15,1)="A",RIGHT(B15,1)="А"),LEFT(B15,LEN(B15)-1)&amp;"0",B15))</f>
        <v>000 01 05 02 01 00 0000 610</v>
      </c>
      <c r="D15" s="59">
        <v>443337469.36</v>
      </c>
      <c r="E15" s="59">
        <v>350901298.02</v>
      </c>
      <c r="F15" s="60">
        <f t="shared" si="0"/>
        <v>79.14993030626522</v>
      </c>
    </row>
    <row r="16" spans="1:6" s="13" customFormat="1" ht="33.75">
      <c r="A16" s="39" t="s">
        <v>830</v>
      </c>
      <c r="B16" s="40" t="s">
        <v>831</v>
      </c>
      <c r="C16" s="37" t="str">
        <f>IF(OR(LEFT(B16,5)="000 9",LEFT(B16,5)="000 7"),"X",IF(OR(RIGHT(B16,1)="A",RIGHT(B16,1)="А"),LEFT(B16,LEN(B16)-1)&amp;"0",B16))</f>
        <v>000 01 05 02 01 05 0000 610</v>
      </c>
      <c r="D16" s="59">
        <v>443337469.36</v>
      </c>
      <c r="E16" s="59">
        <v>350901298.02</v>
      </c>
      <c r="F16" s="60">
        <f t="shared" si="0"/>
        <v>79.14993030626522</v>
      </c>
    </row>
    <row r="17" spans="1:5" s="13" customFormat="1" ht="12.75">
      <c r="A17" s="38"/>
      <c r="B17" s="22"/>
      <c r="C17" s="24"/>
      <c r="D17" s="18"/>
      <c r="E17" s="19"/>
    </row>
    <row r="18" spans="1:4" s="13" customFormat="1" ht="12.75">
      <c r="A18" s="12"/>
      <c r="B18" s="8"/>
      <c r="C18" s="9"/>
      <c r="D18" s="10"/>
    </row>
    <row r="22" ht="11.25" customHeight="1"/>
  </sheetData>
  <sheetProtection/>
  <mergeCells count="3">
    <mergeCell ref="A3:A4"/>
    <mergeCell ref="C3:C4"/>
    <mergeCell ref="B3:B4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2013-11-15T11:30:38Z</cp:lastPrinted>
  <dcterms:created xsi:type="dcterms:W3CDTF">1999-06-18T11:49:53Z</dcterms:created>
  <dcterms:modified xsi:type="dcterms:W3CDTF">2013-11-15T11:31:10Z</dcterms:modified>
  <cp:category/>
  <cp:version/>
  <cp:contentType/>
  <cp:contentStatus/>
</cp:coreProperties>
</file>