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576" windowWidth="15036" windowHeight="8148" activeTab="1"/>
  </bookViews>
  <sheets>
    <sheet name="1кв.2015" sheetId="1" r:id="rId1"/>
    <sheet name="2кв.2015" sheetId="2" r:id="rId2"/>
  </sheets>
  <definedNames/>
  <calcPr fullCalcOnLoad="1"/>
</workbook>
</file>

<file path=xl/sharedStrings.xml><?xml version="1.0" encoding="utf-8"?>
<sst xmlns="http://schemas.openxmlformats.org/spreadsheetml/2006/main" count="173" uniqueCount="119">
  <si>
    <t>СВЕДЕНИЯ</t>
  </si>
  <si>
    <t>о суммах бюджетных ассигнований на финансовое обеспечение</t>
  </si>
  <si>
    <t>целевых программ и муниципальных заданий</t>
  </si>
  <si>
    <t>на  01 апреля 2015г.</t>
  </si>
  <si>
    <r>
      <t>_</t>
    </r>
    <r>
      <rPr>
        <b/>
        <u val="single"/>
        <sz val="14"/>
        <color indexed="8"/>
        <rFont val="Times New Roman1"/>
        <family val="0"/>
      </rPr>
      <t>Финансовое управление администрации МО  «Мелекесский район»</t>
    </r>
  </si>
  <si>
    <t>наименование финансового органа муниципального образования</t>
  </si>
  <si>
    <t>Периодичность: квартальная, годовая</t>
  </si>
  <si>
    <t>Единица измерения: тыс. руб. (с точностью до первого десятичного знака)</t>
  </si>
  <si>
    <t>тыс.руб</t>
  </si>
  <si>
    <t>Наименование показателя</t>
  </si>
  <si>
    <t>Код строки</t>
  </si>
  <si>
    <t>План  на 01.04.2015</t>
  </si>
  <si>
    <t>Факт  на 01.04.2015</t>
  </si>
  <si>
    <t>% Отклонения</t>
  </si>
  <si>
    <t>Бюджетные ассигнования на  осуществление целевых программ,  всего</t>
  </si>
  <si>
    <t>в том числе:                   Районные программы</t>
  </si>
  <si>
    <t>МП «Противодействие коррупции в муниципальном образовании «Мелекесский район» Ульяновской области на 2014-2018 годы»</t>
  </si>
  <si>
    <t>МП «Развитие муниципальной службы в администрации муниципального образования «Мелекесский  район» Ульяновской области  на 2014-2018 годы"</t>
  </si>
  <si>
    <t>МП «Повышение инвестиционной привлекательности муниципального образования «Мелекесский район» Ульяновской области на 2014-2018годы»</t>
  </si>
  <si>
    <t>МП «Развитие информационного общества, использование информационных и коммуникационных технологий в муниципальном образовании «Мелекесский район» Ульяновской области в 2014-2018 годах»</t>
  </si>
  <si>
    <t>Подпрограмма «Развитие архивного дела в муниципальном образовании «Мелекесский район» Ульяновской области на 2014-2018 годы»</t>
  </si>
  <si>
    <t>МП «Формирование и подготовка резерва кадров муниципальных служащих администрации муниципального образования «Мелекесский  район» Ульяновской области на 2014 - 2018 годы»</t>
  </si>
  <si>
    <t xml:space="preserve"> Мероприятия по профилактике экстемистской и террористической деятельности, а также снятие напряженности в межнациональных отношениях воспитание культуры мира на территории  муниципального образования  «Мелекесский район» Ульяновской области на 2014 - 2018 годы»</t>
  </si>
  <si>
    <t>МП «Проведение районных соревнований в отрасли сельского хозяйства на территории муниципального образования «Мелекесский район» Ульяновской области на 2014-2020 годы»</t>
  </si>
  <si>
    <t>МП «Развитие транспортной системы в  муниципальном образовании «Мелекесский район» Ульяновской области на 2014-2018 годы»</t>
  </si>
  <si>
    <t>Подпрограмма «Территориальное планирование Мелекесского района Ульяновской области на 2014-2018годы»</t>
  </si>
  <si>
    <t>МП «Развитие малого и среднего предпринимательства в муниципальном образовании «Мелекесский район» Ульяновской области на 2014-2018 годы»</t>
  </si>
  <si>
    <t>Подпрограмма «Развитие жилищно-коммунального хозяйства на территории Мелекесского района Ульяновской области на 2014-2018 годы»</t>
  </si>
  <si>
    <t>Подпрограмма «Создание комфортной среды на территории  Мелекесского района Ульяновской области  на 2015-2019 годы»</t>
  </si>
  <si>
    <t>Подпрограмма «Газификация населенных пунктов расположенных на территории Мелекесского района Ульяновской области на 2014-2018годы»</t>
  </si>
  <si>
    <t>МП «Культура в Мелекесском районе Ульяновской области на 2015-2019 годы»</t>
  </si>
  <si>
    <t>МП «Повышение качества жизни граждан пожилого возраста и инвалидов, проживающих на территории Мелекесского района Ульяновской области на 2014-2018 годы»</t>
  </si>
  <si>
    <t>МП «Повышение качества жизни детей и семей с детьми, проживающих на территории Мелекесского района Ульяновской области на 2014-2018 годы»</t>
  </si>
  <si>
    <t>МП «Социальные гарантии медицинским работникам медицинских учреждений, расположенных на территории муниципального образования «Мелекесский район» Ульяновской области на 2014-2018 годы»</t>
  </si>
  <si>
    <t>МП «Устойчивое развитие сельских территорий Мелекесского района Ульяновской области на 2014 - 2020 годы»</t>
  </si>
  <si>
    <t>МП «Охрана окружающей среды и воооотановление природных ресурсов  муниципального образования «Мелекесский район» Ульяновской области на 2014 – 2018 годы»</t>
  </si>
  <si>
    <t>Подпрограмма «Организация здорового  питания образования  в образовательных организациях  муниципального образования «Мелекесский район» Ульяновской области  на 2014-2018 годы»</t>
  </si>
  <si>
    <t>Подпрограмма Развитие  дошкольного  образования в муниципальном образовании «Мелекесский район» Ульяновской области  на 2014-2018 годы»</t>
  </si>
  <si>
    <t>Подпрограмма  "Развитие и совершенствование системы гражданской защиты населения, территорий, объектов жизнеобеспечения населения и критически важных объектов от угроз природного техногенного характера, обеспечение пожарной безопасности на территории муниципального  образования «Мелекесский район»  на 2015-2019 годы"</t>
  </si>
  <si>
    <t>Подпрограмма Энергосбережение и повышение энергетической эффективности в образовательных организациях на территории Мелекесского района Ульяновской области на 2015-2019годы»</t>
  </si>
  <si>
    <t>Подпрограмма «Содействие  профессиональному  развитию   персонала в образовательных организациях  муниципального образования «Мелекесский район» Ульяновской области на 2014-2018 годы»</t>
  </si>
  <si>
    <t>Подпрограмма «Модернизация объектов теплоэнергетического комплекса и содействие муниципальным образованиям Мелекесского района Ульяновской области в подготовке и прохождении отопительного сезона на 2015-2019 годы»</t>
  </si>
  <si>
    <t>Подпрограмма «Одаренные  дети» муниципального образования «Мелекесский район» Ульяновской области  на 2014-2018 годы»</t>
  </si>
  <si>
    <t>Подпрограмма «Повышение  качества условий  образования  в образовательных организациях  муниципального образования «Мелекесский район» Ульяновской области  на 2014-2018 годы»</t>
  </si>
  <si>
    <t>Подпрограмма Оптимизация  сети образовательных  организаций  муниципального  образования «Мелекесский район» Ульяновской области  на 2014-2018 годы»</t>
  </si>
  <si>
    <t>Подпрограмма "Профилактика правонарушений на территории  муниципального образования «Мелекесский  район»  на 2015-2019 годы"</t>
  </si>
  <si>
    <t>Подпрограмма незаконного потребления наркотических средств и психотропных веществ, лечению наркомании и алкоголизма, противодействие  незаконному обороту  наркотиков  на территории  муниципального образования  «Мелекесский  район»  на 2014-2018 годы"</t>
  </si>
  <si>
    <t>МП Развитие  молодежной политики на территории Мелекесского района Ульяновской области на 2014 – 2018 годы»</t>
  </si>
  <si>
    <t>МП «Развитие физической культуры и спорта на территории Мелекесского  района Ульяновской области на 2014-2018 годы»</t>
  </si>
  <si>
    <t>МП  "Обеспечение жильем молодых семей на 2014-2018 годы"  на территории  муниципального образования «Мелекесский  район»  Ульяновской области</t>
  </si>
  <si>
    <t>МП «Содействие развитию институтов гражданского  общества, поддержки социально ориентированных некоммерческих организаций и добровольческой (волонтерской) деятельности в Мелекесском районе Ульяновской области на 2014-2018 годы»</t>
  </si>
  <si>
    <t>Итого по муниципальным программам поселений</t>
  </si>
  <si>
    <t>МП "Развитие информационного общества в МО Новомайнское городское поселение на 2014-2018гг."</t>
  </si>
  <si>
    <t>МП "Обеспечение правопорядка и безопасности жизнедеятельности на территории поселения  МО "Новомайнское городское поселение на 2014-2018гг."</t>
  </si>
  <si>
    <t>МП "Развитие  транспортной системы  в МО "Новомайнское городское поселение" на 2014-2018гг."</t>
  </si>
  <si>
    <t>МП "Формирование благопрятного инвистиционного климата   в МО "Новомайнское городское поселение" на 2014-2018гг."</t>
  </si>
  <si>
    <t>МП «Комплексное развитие системы водоснабжения, водоотведения, очистки сточных вод и теплоснабжения МО "Новомайнское городское  поселение" Мелекесского района Ульяновской области  на 2014-2018 годы»</t>
  </si>
  <si>
    <t>МП «Энергоснабжения и повышение энергетической эффективности в поселении МО "Новомайнское городское  поселение" Мелекесского района Ульяновской области  на 2014-2018 годы»</t>
  </si>
  <si>
    <t>МП «Восстановление наружного освещения в  МО "Новомайнское городское  поселение" Мелекесского района Ульяновской области  на 2014-2018 годы»</t>
  </si>
  <si>
    <t>Подпрограмма «Благоустройство  территории  муниципального образования  "Новомайнское городское  поселение" Мелекесского района Ульяновской области  на 2014-2018 годы</t>
  </si>
  <si>
    <t>Подпрограмма  « Увековечение памяти лиц,внесших особый вклад в историю  МО "Новомайнское городское поселение»  Мелекесского района Ульяновской области» на 2014-2018 годы</t>
  </si>
  <si>
    <t>МП «Озеленение на территории  МО "Новомайнское городское  поселение" Мелекесского района Ульяновской области  на 2014-2018 годы»</t>
  </si>
  <si>
    <t>Подпрограмма "Содействие в подготовке и прохождение отопительного сезона по МО "Новомайнское городское поселение" Мелекесского района Ульяновской области» на 2014-2018 годы</t>
  </si>
  <si>
    <t>Подпрограмма "Переселение граждан из аварийного жилищного фонда в МО "Новомайнское городское поселение" Мелекесского района Ульяновской области» на 2014-2017 годы</t>
  </si>
  <si>
    <t>Подпрограмма  "Чистая вода" на территории муниципального образование "Новомайнское городское поселение  на 2014-2018 годы</t>
  </si>
  <si>
    <t>МП  "Развитие молодежной политики в  муниципальном образовании "Новомайнское городское поселение на 2014-2018 годы"</t>
  </si>
  <si>
    <t>МП «Развитие физической культуры и спорта на территории  муниципального образования «Новомайнское городское поселение»  на 2014-2018 годы</t>
  </si>
  <si>
    <t>МП "Социальная поддержка и защита населения в   МО «Новомайнское городское поселение»  Мелекесского района Ульяновской области на 2014-2018  годы"</t>
  </si>
  <si>
    <t>МП "Развитие культуры и искусства на территории  МО "Новомайнское городское поселение Мелекесского района Ульяновской области на 2014-2018 годы"</t>
  </si>
  <si>
    <t>МП "Развитие молодежной политики в  МО "Мулловское городское  поселение" Мелекесского района Ульяновской области  на 2014-2018годы»</t>
  </si>
  <si>
    <t>МП "Автомобильные дороги  МО "Мулловское городское  поселение" Мелекесского района Ульяновской области  на 2014-2018 годы»</t>
  </si>
  <si>
    <t>МП «Развитие физической культуры и спорта на территории  муниципального образования «Мулловское городское поселение»  на 2014-2018 годы</t>
  </si>
  <si>
    <t>МП «Капитальный ремонт общего имущества в многоквартирных домах, расположенных на территории МО "Мулловское городское  поселение" Мелекесского района Ульяновской области  на 2015-2020 годы»</t>
  </si>
  <si>
    <t>МП «Комплексное развитие систем коммунальной инфраструктуры МО "Мулловское городское  поселение" Мелекесского района Ульяновской области  на 2014-2018 годы»</t>
  </si>
  <si>
    <t>МП «Автомобильные дороги  МО "Лебяжинское сельское поселение" Мелекесского района Ульяновской области в 2014-2018 годы»</t>
  </si>
  <si>
    <t>МП "Проведение капитального ремонта многоквартирных домов  на территории  МО "Лебяжинское сельское поселение»  Мелекесского района Ульяновской области» на 2014-2018 годы</t>
  </si>
  <si>
    <t>МП "Развитие жилищно-коммунального хозяйства  на территории  МО "Лебяжинское сельское поселение»  Мелекесского района Ульяновской области» на 2014-2018 годы</t>
  </si>
  <si>
    <t>МП "Развитие строительства и архитектуры на территории  МО "Лебяжинское сельское поселение»  Мелекесского района Ульяновской области» на 2014-2018 годы</t>
  </si>
  <si>
    <t>МП «Восстановление наружного освещения в  муниципальном образовании "Новоселкинское сельское поселение на 2014-2018 годы"</t>
  </si>
  <si>
    <t>МП Благоустройство  на территории муниципального образование "Новоселкинское сельское поселение на 2014-2015 годы"</t>
  </si>
  <si>
    <t>МП «Развитие муниципальной службы в администрации  МО "Рязановское сельское поселение" Мелекесского района Ульяновской области» на 2014-2018 г."</t>
  </si>
  <si>
    <t>МП «Развитие физической культуры и спорта на территории   МО "Рязановское сельское поселение" Мелекесского района Ульяновской области» на 2014-2018 г."</t>
  </si>
  <si>
    <t>МП "Управление муниципальной собственностью, земельными отношениями  МО "Рязановское сельское поселение" на 2014-2018гг"</t>
  </si>
  <si>
    <t>МП "Развитие малого и  среднего  предпринимательства в  МО "Рязановское сельское поселение" на 2015-2019гг"</t>
  </si>
  <si>
    <t>МП «Развитие молодежной политики в МО "Рязановское сельское поселение" на 2014-2018 годы</t>
  </si>
  <si>
    <t>МП «Комплексное благоустройство населенных пунктов МО "Рязановское сельское поселение" на 2015-2019 годы</t>
  </si>
  <si>
    <t>МП «Благоустройство на территории  муниципального образования "Тиинское сельское поселение» на 2014-2016гг."</t>
  </si>
  <si>
    <t>МП "Развитие сети  автомобильных дорог  местного значения в МО "Старосахчинское сельское поселение" на 2014-2018гг."</t>
  </si>
  <si>
    <t>МП "Развитие муниципальной службы в МО "Старосахчинское сельское поселение" в  2014-2018гг."</t>
  </si>
  <si>
    <t>МП "Противодействие экстремизма и терроризма в МО "Старосахчинское сельское поселение" на 2014-2018гг."</t>
  </si>
  <si>
    <t>Областные целевые программы</t>
  </si>
  <si>
    <t>ОЦП "Развитие системы дорожного хозяйства Ульяновской области в 2013-2015 годах"</t>
  </si>
  <si>
    <t>Областная целевая  программа «Культура" в Ульяновской области на 2012-2016 годы»</t>
  </si>
  <si>
    <t>Субсидии бюджетам муниципальных районов на реализацию мероприятий по улучшению жилищных условий граждан РФ,   проживающих в сельской местности по федеральной целевой программе «Устойчивое развитие сельских территорий»</t>
  </si>
  <si>
    <t>Субсидии бюджетам муниципальных районов на реализацию мероприятий по улучшению жилищных условий молодых  семей и молодых специалистов,   проживающих в сельской местности по федеральной целевой программе «Устойчивое развитие  сельских территорий»</t>
  </si>
  <si>
    <t>Государственной программа Ульяновской области «Развитие физической культуры и спорта в Ульяновской области на 2014-2018 годы»</t>
  </si>
  <si>
    <t>Начальник Финансового управления                                                                        А.В.Щукин</t>
  </si>
  <si>
    <t>Валентина Владимировна Фомина 8(84235)26916</t>
  </si>
  <si>
    <t>на 01 июля 2015г.</t>
  </si>
  <si>
    <t>План  на 01.07.2015</t>
  </si>
  <si>
    <t>Факт  на 01.07.2015</t>
  </si>
  <si>
    <t>% выполн.</t>
  </si>
  <si>
    <t>МП «Территориальное планирование Мелекесского района Ульяновской области на 2014-2018годы»</t>
  </si>
  <si>
    <t>МП «Создание комфортной среды на территории  Мелекесского района Ульяновской области  на 2015-2019 годы»</t>
  </si>
  <si>
    <t>МП "Охрана окружающей среды и востановление природных ресурсов МО "Мелекесский район"</t>
  </si>
  <si>
    <t>МП Развитие образования</t>
  </si>
  <si>
    <t>МП "Энергосбережение и повышение энергетической эффективности в образовательных организациях на территории Мелекесского района Ульяновской области на 2015-2019годы»</t>
  </si>
  <si>
    <t xml:space="preserve"> МП «Оказание содействия в организации охраны общественного порядка и безопасности жизнедеятельности на территории муниципального образования  «Мелекесский район» Ульяновской области на 2014 - 2018 годы"</t>
  </si>
  <si>
    <t>Подпрограмма "Мероприятия по профилактике экстемистской и террористической деятельности, а также снятие напряженности в межнациональных отношениях воспитание культуры мира на территории  муниципального образования  «Мелекесский район» Ульяновской области на 2014 - 2018 годы»</t>
  </si>
  <si>
    <t>Муниципальная Программа «Развитие транспортной системы в муниципальном образовании «Мулловское городское поселение» Мелекесского района</t>
  </si>
  <si>
    <t>Субсидии на проведение мероприятий по формированию сети базовых общеобразовательных организаций, в которых созданы условия для инклюзитивного образования детей- инвалидов, в рамках реализации государственной программы РФ "Доступная среда" на 2011-2015 году</t>
  </si>
  <si>
    <t>Субсидии бюджетам муниципальных районов на ремонт объектов водоснабжения в рамках подпрограммы "Чистая вода" го.программы "Развитие жилищно-коммунального хозяйства и повышение энергетической эффективности в Ульяновской области на 2014-2018 годы"</t>
  </si>
  <si>
    <t>Муниципальная Программа «Забота" в муниципальном образовании «Мулловское городское поселение» Мелекесского района</t>
  </si>
  <si>
    <t>МП "Чистая вода" в МО "Новомайнское городское поселение" Мелекесского района Ульяновской области на 2014-2018 годы</t>
  </si>
  <si>
    <t>МП "Комплексное благоустройство  населенных пунктов МО "Рязановское сельское поселение" на 2015-2019гг."</t>
  </si>
  <si>
    <t>Мп "Развитие строительства и архитектуры в МО "Лебяжинское сельское поселение" на 2015-2018 годы."</t>
  </si>
  <si>
    <t>ОЦП "Развитие транспортной системы Ульяновской области в 2014-2019 годах"</t>
  </si>
  <si>
    <t>И.о.Начальника Финансового управления                                                                      В.В.Фомина</t>
  </si>
  <si>
    <t xml:space="preserve">муниципальных  программ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</si>
</sst>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 &quot;[$€-407];[Red]&quot;-&quot;#,##0.00&quot; &quot;[$€-407]"/>
  </numFmts>
  <fonts count="65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u val="single"/>
      <sz val="14"/>
      <color indexed="8"/>
      <name val="Times New Roman1"/>
      <family val="0"/>
    </font>
    <font>
      <sz val="11"/>
      <color indexed="8"/>
      <name val="Arial1"/>
      <family val="0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1"/>
      <family val="0"/>
    </font>
    <font>
      <sz val="11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1"/>
      <family val="0"/>
    </font>
    <font>
      <b/>
      <i/>
      <u val="single"/>
      <sz val="11"/>
      <color rgb="FF000000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Calibri"/>
      <family val="2"/>
    </font>
    <font>
      <sz val="10"/>
      <color rgb="FF000000"/>
      <name val="Arial1"/>
      <family val="0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u val="single"/>
      <sz val="16"/>
      <color rgb="FF000000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0" applyNumberFormat="0" applyBorder="0" applyProtection="0">
      <alignment/>
    </xf>
    <xf numFmtId="165" fontId="37" fillId="0" borderId="0" applyBorder="0" applyProtection="0">
      <alignment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justify"/>
    </xf>
    <xf numFmtId="0" fontId="0" fillId="0" borderId="10" xfId="0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3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3" fillId="0" borderId="10" xfId="0" applyFont="1" applyFill="1" applyBorder="1" applyAlignment="1">
      <alignment horizontal="justify" vertical="top" wrapText="1"/>
    </xf>
    <xf numFmtId="0" fontId="55" fillId="0" borderId="10" xfId="0" applyFont="1" applyFill="1" applyBorder="1" applyAlignment="1">
      <alignment horizontal="center"/>
    </xf>
    <xf numFmtId="164" fontId="55" fillId="0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0" fontId="56" fillId="0" borderId="10" xfId="0" applyFont="1" applyFill="1" applyBorder="1" applyAlignment="1">
      <alignment horizontal="justify" vertical="top"/>
    </xf>
    <xf numFmtId="0" fontId="57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justify" wrapText="1"/>
    </xf>
    <xf numFmtId="0" fontId="55" fillId="0" borderId="10" xfId="0" applyFont="1" applyBorder="1" applyAlignment="1">
      <alignment horizontal="right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wrapText="1"/>
    </xf>
    <xf numFmtId="0" fontId="53" fillId="33" borderId="10" xfId="0" applyFont="1" applyFill="1" applyBorder="1" applyAlignment="1">
      <alignment horizontal="justify"/>
    </xf>
    <xf numFmtId="0" fontId="5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53" fillId="0" borderId="10" xfId="0" applyFont="1" applyBorder="1" applyAlignment="1">
      <alignment horizontal="justify"/>
    </xf>
    <xf numFmtId="0" fontId="5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3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top" wrapText="1"/>
    </xf>
    <xf numFmtId="164" fontId="58" fillId="0" borderId="10" xfId="0" applyNumberFormat="1" applyFont="1" applyFill="1" applyBorder="1" applyAlignment="1">
      <alignment horizontal="center"/>
    </xf>
    <xf numFmtId="0" fontId="53" fillId="0" borderId="12" xfId="0" applyFont="1" applyBorder="1" applyAlignment="1">
      <alignment wrapText="1"/>
    </xf>
    <xf numFmtId="4" fontId="55" fillId="34" borderId="12" xfId="0" applyNumberFormat="1" applyFont="1" applyFill="1" applyBorder="1" applyAlignment="1">
      <alignment horizontal="center"/>
    </xf>
    <xf numFmtId="0" fontId="53" fillId="0" borderId="13" xfId="0" applyFont="1" applyBorder="1" applyAlignment="1">
      <alignment wrapText="1"/>
    </xf>
    <xf numFmtId="0" fontId="55" fillId="34" borderId="13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right"/>
    </xf>
    <xf numFmtId="0" fontId="53" fillId="0" borderId="0" xfId="0" applyFont="1" applyFill="1" applyAlignment="1">
      <alignment horizontal="center" vertical="top" wrapText="1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 horizontal="right" wrapText="1"/>
    </xf>
    <xf numFmtId="164" fontId="0" fillId="0" borderId="0" xfId="0" applyNumberForma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5" fillId="0" borderId="0" xfId="0" applyFont="1" applyFill="1" applyAlignment="1">
      <alignment horizontal="left" vertical="top" wrapText="1"/>
    </xf>
    <xf numFmtId="0" fontId="58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5" fillId="0" borderId="10" xfId="0" applyFont="1" applyFill="1" applyBorder="1" applyAlignment="1">
      <alignment horizontal="justify" vertical="top" wrapText="1"/>
    </xf>
    <xf numFmtId="0" fontId="57" fillId="0" borderId="10" xfId="0" applyFont="1" applyFill="1" applyBorder="1" applyAlignment="1">
      <alignment horizontal="justify" vertical="top"/>
    </xf>
    <xf numFmtId="0" fontId="55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wrapText="1"/>
    </xf>
    <xf numFmtId="0" fontId="55" fillId="0" borderId="0" xfId="0" applyFont="1" applyFill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10" xfId="0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0" fontId="61" fillId="0" borderId="10" xfId="0" applyFont="1" applyFill="1" applyBorder="1" applyAlignment="1">
      <alignment vertical="center"/>
    </xf>
    <xf numFmtId="164" fontId="61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Fill="1" applyBorder="1" applyAlignment="1">
      <alignment horizontal="justify"/>
    </xf>
    <xf numFmtId="0" fontId="58" fillId="0" borderId="11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/>
    </xf>
    <xf numFmtId="164" fontId="58" fillId="0" borderId="11" xfId="0" applyNumberFormat="1" applyFont="1" applyFill="1" applyBorder="1" applyAlignment="1">
      <alignment horizontal="center"/>
    </xf>
    <xf numFmtId="0" fontId="55" fillId="0" borderId="14" xfId="0" applyFont="1" applyFill="1" applyBorder="1" applyAlignment="1">
      <alignment wrapText="1"/>
    </xf>
    <xf numFmtId="0" fontId="55" fillId="0" borderId="14" xfId="0" applyFont="1" applyFill="1" applyBorder="1" applyAlignment="1">
      <alignment/>
    </xf>
    <xf numFmtId="164" fontId="55" fillId="0" borderId="14" xfId="0" applyNumberFormat="1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4" fontId="55" fillId="0" borderId="14" xfId="0" applyNumberFormat="1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0" fontId="55" fillId="0" borderId="10" xfId="0" applyFont="1" applyFill="1" applyBorder="1" applyAlignment="1">
      <alignment horizontal="justify" wrapText="1"/>
    </xf>
    <xf numFmtId="0" fontId="58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justify" wrapText="1"/>
    </xf>
    <xf numFmtId="164" fontId="61" fillId="0" borderId="11" xfId="0" applyNumberFormat="1" applyFont="1" applyFill="1" applyBorder="1" applyAlignment="1">
      <alignment/>
    </xf>
    <xf numFmtId="164" fontId="61" fillId="0" borderId="14" xfId="0" applyNumberFormat="1" applyFont="1" applyFill="1" applyBorder="1" applyAlignment="1">
      <alignment/>
    </xf>
    <xf numFmtId="0" fontId="62" fillId="0" borderId="0" xfId="0" applyFont="1" applyAlignment="1">
      <alignment horizontal="center"/>
    </xf>
    <xf numFmtId="0" fontId="55" fillId="0" borderId="0" xfId="0" applyFont="1" applyFill="1" applyAlignment="1">
      <alignment horizontal="left" vertical="top" wrapText="1"/>
    </xf>
    <xf numFmtId="0" fontId="6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53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6">
      <selection activeCell="C18" sqref="C18:D18"/>
    </sheetView>
  </sheetViews>
  <sheetFormatPr defaultColWidth="8.796875" defaultRowHeight="14.25"/>
  <cols>
    <col min="1" max="1" width="31.69921875" style="43" customWidth="1"/>
    <col min="2" max="2" width="10.3984375" style="0" customWidth="1"/>
    <col min="3" max="3" width="11.09765625" style="0" customWidth="1"/>
    <col min="4" max="4" width="13.8984375" style="0" customWidth="1"/>
    <col min="5" max="5" width="12.09765625" style="0" customWidth="1"/>
    <col min="6" max="6" width="8.796875" style="0" customWidth="1"/>
  </cols>
  <sheetData>
    <row r="1" ht="13.5">
      <c r="A1" s="1"/>
    </row>
    <row r="2" spans="1:4" ht="17.25">
      <c r="A2" s="75" t="s">
        <v>0</v>
      </c>
      <c r="B2" s="75"/>
      <c r="C2" s="75"/>
      <c r="D2" s="75"/>
    </row>
    <row r="3" spans="1:4" ht="17.25">
      <c r="A3" s="75" t="s">
        <v>1</v>
      </c>
      <c r="B3" s="75"/>
      <c r="C3" s="75"/>
      <c r="D3" s="75"/>
    </row>
    <row r="4" spans="1:4" ht="17.25">
      <c r="A4" s="75" t="s">
        <v>118</v>
      </c>
      <c r="B4" s="75"/>
      <c r="C4" s="75"/>
      <c r="D4" s="75"/>
    </row>
    <row r="5" ht="13.5">
      <c r="A5" s="2"/>
    </row>
    <row r="6" spans="1:4" ht="17.25">
      <c r="A6" s="75" t="s">
        <v>3</v>
      </c>
      <c r="B6" s="75"/>
      <c r="C6" s="75"/>
      <c r="D6" s="75"/>
    </row>
    <row r="7" ht="13.5">
      <c r="A7" s="3"/>
    </row>
    <row r="8" spans="1:4" ht="20.25">
      <c r="A8" s="77" t="s">
        <v>4</v>
      </c>
      <c r="B8" s="77"/>
      <c r="C8" s="77"/>
      <c r="D8" s="77"/>
    </row>
    <row r="9" spans="1:4" ht="15">
      <c r="A9" s="78" t="s">
        <v>5</v>
      </c>
      <c r="B9" s="78"/>
      <c r="C9" s="78"/>
      <c r="D9" s="78"/>
    </row>
    <row r="10" ht="13.5">
      <c r="A10" s="1"/>
    </row>
    <row r="11" ht="13.5">
      <c r="A11" s="4" t="s">
        <v>6</v>
      </c>
    </row>
    <row r="12" spans="1:4" ht="13.5">
      <c r="A12" s="79" t="s">
        <v>7</v>
      </c>
      <c r="B12" s="79"/>
      <c r="C12" s="79"/>
      <c r="D12" s="79"/>
    </row>
    <row r="13" spans="1:4" ht="13.5">
      <c r="A13" s="4"/>
      <c r="D13" t="s">
        <v>8</v>
      </c>
    </row>
    <row r="14" spans="1:5" ht="15">
      <c r="A14" s="80" t="s">
        <v>9</v>
      </c>
      <c r="B14" s="81" t="s">
        <v>10</v>
      </c>
      <c r="C14" s="82">
        <v>2015</v>
      </c>
      <c r="D14" s="82"/>
      <c r="E14" s="5"/>
    </row>
    <row r="15" spans="1:5" ht="30.75">
      <c r="A15" s="80"/>
      <c r="B15" s="81"/>
      <c r="C15" s="6" t="s">
        <v>11</v>
      </c>
      <c r="D15" s="6" t="s">
        <v>12</v>
      </c>
      <c r="E15" s="7" t="s">
        <v>13</v>
      </c>
    </row>
    <row r="16" spans="1:4" ht="15">
      <c r="A16" s="8">
        <v>1</v>
      </c>
      <c r="B16" s="9">
        <v>2</v>
      </c>
      <c r="C16" s="9">
        <v>3</v>
      </c>
      <c r="D16" s="9">
        <v>4</v>
      </c>
    </row>
    <row r="17" spans="1:5" ht="26.25">
      <c r="A17" s="10" t="s">
        <v>14</v>
      </c>
      <c r="B17" s="11"/>
      <c r="C17" s="12">
        <f>C18+C55+C95</f>
        <v>38862.700000000004</v>
      </c>
      <c r="D17" s="12">
        <f>D18+D55+D95</f>
        <v>3442.0000000000005</v>
      </c>
      <c r="E17" s="13">
        <f aca="true" t="shared" si="0" ref="E17:E48">D17/C17*100</f>
        <v>8.856821579560863</v>
      </c>
    </row>
    <row r="18" spans="1:5" ht="27">
      <c r="A18" s="14" t="s">
        <v>15</v>
      </c>
      <c r="B18" s="15"/>
      <c r="C18" s="15">
        <f>SUM(C19:C54)</f>
        <v>28668.300000000003</v>
      </c>
      <c r="D18" s="15">
        <f>SUM(D19:D54)</f>
        <v>3286.4000000000005</v>
      </c>
      <c r="E18" s="13">
        <f t="shared" si="0"/>
        <v>11.463532891730587</v>
      </c>
    </row>
    <row r="19" spans="1:5" ht="60" customHeight="1">
      <c r="A19" s="16" t="s">
        <v>16</v>
      </c>
      <c r="B19" s="17">
        <v>7956101</v>
      </c>
      <c r="C19" s="5">
        <v>70</v>
      </c>
      <c r="D19" s="5">
        <v>0</v>
      </c>
      <c r="E19" s="13">
        <f t="shared" si="0"/>
        <v>0</v>
      </c>
    </row>
    <row r="20" spans="1:5" ht="66">
      <c r="A20" s="16" t="s">
        <v>17</v>
      </c>
      <c r="B20" s="17">
        <v>7956102</v>
      </c>
      <c r="C20" s="5">
        <v>186</v>
      </c>
      <c r="D20" s="5">
        <v>26.3</v>
      </c>
      <c r="E20" s="13">
        <f t="shared" si="0"/>
        <v>14.139784946236558</v>
      </c>
    </row>
    <row r="21" spans="1:5" ht="81" customHeight="1">
      <c r="A21" s="16" t="s">
        <v>18</v>
      </c>
      <c r="B21" s="17">
        <v>7956103</v>
      </c>
      <c r="C21" s="5">
        <v>100</v>
      </c>
      <c r="D21" s="5">
        <v>0</v>
      </c>
      <c r="E21" s="13">
        <f t="shared" si="0"/>
        <v>0</v>
      </c>
    </row>
    <row r="22" spans="1:5" ht="111.75" customHeight="1">
      <c r="A22" s="16" t="s">
        <v>19</v>
      </c>
      <c r="B22" s="17">
        <v>7956104</v>
      </c>
      <c r="C22" s="5">
        <v>960.4</v>
      </c>
      <c r="D22" s="5">
        <v>134.6</v>
      </c>
      <c r="E22" s="13">
        <f t="shared" si="0"/>
        <v>14.01499375260308</v>
      </c>
    </row>
    <row r="23" spans="1:5" ht="0.75" customHeight="1">
      <c r="A23" s="16" t="s">
        <v>20</v>
      </c>
      <c r="B23" s="17">
        <v>7956105</v>
      </c>
      <c r="C23" s="5"/>
      <c r="D23" s="5"/>
      <c r="E23" s="13" t="e">
        <f t="shared" si="0"/>
        <v>#DIV/0!</v>
      </c>
    </row>
    <row r="24" spans="1:5" ht="79.5">
      <c r="A24" s="16" t="s">
        <v>21</v>
      </c>
      <c r="B24" s="17">
        <v>7956106</v>
      </c>
      <c r="C24" s="5">
        <v>50</v>
      </c>
      <c r="D24" s="5">
        <v>0</v>
      </c>
      <c r="E24" s="13">
        <f t="shared" si="0"/>
        <v>0</v>
      </c>
    </row>
    <row r="25" spans="1:5" ht="105.75">
      <c r="A25" s="16" t="s">
        <v>22</v>
      </c>
      <c r="B25" s="17">
        <v>7956107</v>
      </c>
      <c r="C25" s="5">
        <v>392.7</v>
      </c>
      <c r="D25" s="5">
        <v>45.2</v>
      </c>
      <c r="E25" s="13">
        <f t="shared" si="0"/>
        <v>11.5100585688821</v>
      </c>
    </row>
    <row r="26" spans="1:5" ht="97.5" customHeight="1">
      <c r="A26" s="16" t="s">
        <v>23</v>
      </c>
      <c r="B26" s="17">
        <v>7956108</v>
      </c>
      <c r="C26" s="5">
        <v>104</v>
      </c>
      <c r="D26" s="5">
        <v>0</v>
      </c>
      <c r="E26" s="13">
        <f t="shared" si="0"/>
        <v>0</v>
      </c>
    </row>
    <row r="27" spans="1:5" ht="52.5">
      <c r="A27" s="18" t="s">
        <v>24</v>
      </c>
      <c r="B27" s="17">
        <v>7956109</v>
      </c>
      <c r="C27" s="5">
        <v>480</v>
      </c>
      <c r="D27" s="5">
        <v>0</v>
      </c>
      <c r="E27" s="13">
        <f t="shared" si="0"/>
        <v>0</v>
      </c>
    </row>
    <row r="28" spans="1:5" ht="39.75">
      <c r="A28" s="16" t="s">
        <v>25</v>
      </c>
      <c r="B28" s="17">
        <v>7956110</v>
      </c>
      <c r="C28" s="5">
        <v>100</v>
      </c>
      <c r="D28" s="5">
        <v>0</v>
      </c>
      <c r="E28" s="13">
        <f t="shared" si="0"/>
        <v>0</v>
      </c>
    </row>
    <row r="29" spans="1:5" ht="78" customHeight="1">
      <c r="A29" s="16" t="s">
        <v>26</v>
      </c>
      <c r="B29" s="17">
        <v>7956111</v>
      </c>
      <c r="C29" s="5">
        <v>470</v>
      </c>
      <c r="D29" s="5">
        <v>61.7</v>
      </c>
      <c r="E29" s="13">
        <f t="shared" si="0"/>
        <v>13.127659574468087</v>
      </c>
    </row>
    <row r="30" spans="1:5" ht="15" hidden="1">
      <c r="A30" s="16"/>
      <c r="B30" s="17">
        <v>7956112</v>
      </c>
      <c r="C30" s="5"/>
      <c r="D30" s="5"/>
      <c r="E30" s="13" t="e">
        <f t="shared" si="0"/>
        <v>#DIV/0!</v>
      </c>
    </row>
    <row r="31" spans="1:5" ht="53.25">
      <c r="A31" s="16" t="s">
        <v>27</v>
      </c>
      <c r="B31" s="17">
        <v>7956113</v>
      </c>
      <c r="C31" s="5">
        <v>100</v>
      </c>
      <c r="D31" s="5">
        <v>0</v>
      </c>
      <c r="E31" s="13">
        <f t="shared" si="0"/>
        <v>0</v>
      </c>
    </row>
    <row r="32" spans="1:5" ht="53.25">
      <c r="A32" s="16" t="s">
        <v>28</v>
      </c>
      <c r="B32" s="17">
        <v>7956114</v>
      </c>
      <c r="C32" s="5">
        <v>100</v>
      </c>
      <c r="D32" s="5">
        <v>0</v>
      </c>
      <c r="E32" s="13">
        <f t="shared" si="0"/>
        <v>0</v>
      </c>
    </row>
    <row r="33" spans="1:5" ht="53.25">
      <c r="A33" s="16" t="s">
        <v>29</v>
      </c>
      <c r="B33" s="17">
        <v>7956115</v>
      </c>
      <c r="C33" s="5"/>
      <c r="D33" s="5"/>
      <c r="E33" s="13" t="e">
        <f t="shared" si="0"/>
        <v>#DIV/0!</v>
      </c>
    </row>
    <row r="34" spans="1:5" ht="27">
      <c r="A34" s="16" t="s">
        <v>30</v>
      </c>
      <c r="B34" s="17">
        <v>7956117</v>
      </c>
      <c r="C34" s="5">
        <v>253</v>
      </c>
      <c r="D34" s="5">
        <v>0</v>
      </c>
      <c r="E34" s="13">
        <f t="shared" si="0"/>
        <v>0</v>
      </c>
    </row>
    <row r="35" spans="1:5" ht="66">
      <c r="A35" s="16" t="s">
        <v>31</v>
      </c>
      <c r="B35" s="17">
        <v>7956118</v>
      </c>
      <c r="C35" s="5">
        <v>674.5</v>
      </c>
      <c r="D35" s="5">
        <v>0</v>
      </c>
      <c r="E35" s="13">
        <f t="shared" si="0"/>
        <v>0</v>
      </c>
    </row>
    <row r="36" spans="1:5" ht="53.25">
      <c r="A36" s="16" t="s">
        <v>32</v>
      </c>
      <c r="B36" s="17">
        <v>7956119</v>
      </c>
      <c r="C36" s="5">
        <v>437</v>
      </c>
      <c r="D36" s="5">
        <v>0</v>
      </c>
      <c r="E36" s="13">
        <f t="shared" si="0"/>
        <v>0</v>
      </c>
    </row>
    <row r="37" spans="1:5" ht="0" customHeight="1" hidden="1">
      <c r="A37" s="18" t="s">
        <v>33</v>
      </c>
      <c r="B37" s="17">
        <v>7956120</v>
      </c>
      <c r="C37" s="5"/>
      <c r="D37" s="5"/>
      <c r="E37" s="13" t="e">
        <f t="shared" si="0"/>
        <v>#DIV/0!</v>
      </c>
    </row>
    <row r="38" spans="1:5" ht="53.25">
      <c r="A38" s="16" t="s">
        <v>34</v>
      </c>
      <c r="B38" s="17">
        <v>7956121</v>
      </c>
      <c r="C38" s="5">
        <v>790</v>
      </c>
      <c r="D38" s="5">
        <v>0</v>
      </c>
      <c r="E38" s="13">
        <f t="shared" si="0"/>
        <v>0</v>
      </c>
    </row>
    <row r="39" spans="1:5" ht="100.5" customHeight="1">
      <c r="A39" s="16" t="s">
        <v>35</v>
      </c>
      <c r="B39" s="17">
        <v>7956122</v>
      </c>
      <c r="C39" s="5">
        <v>520</v>
      </c>
      <c r="D39" s="5">
        <v>0</v>
      </c>
      <c r="E39" s="13">
        <f t="shared" si="0"/>
        <v>0</v>
      </c>
    </row>
    <row r="40" spans="1:5" ht="92.25" customHeight="1">
      <c r="A40" s="16" t="s">
        <v>36</v>
      </c>
      <c r="B40" s="17">
        <v>7956123</v>
      </c>
      <c r="C40" s="5">
        <v>12462.3</v>
      </c>
      <c r="D40" s="5">
        <v>2644.5</v>
      </c>
      <c r="E40" s="13">
        <f t="shared" si="0"/>
        <v>21.21999951854794</v>
      </c>
    </row>
    <row r="41" spans="1:5" ht="77.25" customHeight="1">
      <c r="A41" s="16" t="s">
        <v>37</v>
      </c>
      <c r="B41" s="17">
        <v>7956124</v>
      </c>
      <c r="C41" s="5">
        <v>2190.4</v>
      </c>
      <c r="D41" s="5">
        <v>50</v>
      </c>
      <c r="E41" s="13">
        <f t="shared" si="0"/>
        <v>2.282688093498904</v>
      </c>
    </row>
    <row r="42" spans="1:5" ht="132">
      <c r="A42" s="16" t="s">
        <v>38</v>
      </c>
      <c r="B42" s="17">
        <v>7956125</v>
      </c>
      <c r="C42" s="5">
        <v>1269</v>
      </c>
      <c r="D42" s="5">
        <v>217</v>
      </c>
      <c r="E42" s="13">
        <f t="shared" si="0"/>
        <v>17.10007880220646</v>
      </c>
    </row>
    <row r="43" spans="1:5" ht="93" customHeight="1">
      <c r="A43" s="16" t="s">
        <v>39</v>
      </c>
      <c r="B43" s="17">
        <v>7956126</v>
      </c>
      <c r="C43" s="5">
        <v>2680</v>
      </c>
      <c r="D43" s="5">
        <v>29.3</v>
      </c>
      <c r="E43" s="13">
        <f t="shared" si="0"/>
        <v>1.0932835820895521</v>
      </c>
    </row>
    <row r="44" spans="1:5" ht="79.5" hidden="1">
      <c r="A44" s="16" t="s">
        <v>40</v>
      </c>
      <c r="B44" s="17">
        <v>7956127</v>
      </c>
      <c r="C44" s="5"/>
      <c r="D44" s="5"/>
      <c r="E44" s="13" t="e">
        <f t="shared" si="0"/>
        <v>#DIV/0!</v>
      </c>
    </row>
    <row r="45" spans="1:5" ht="93">
      <c r="A45" s="16" t="s">
        <v>41</v>
      </c>
      <c r="B45" s="17">
        <v>7956128</v>
      </c>
      <c r="C45" s="5">
        <v>2737.9</v>
      </c>
      <c r="D45" s="5">
        <v>0</v>
      </c>
      <c r="E45" s="13">
        <f t="shared" si="0"/>
        <v>0</v>
      </c>
    </row>
    <row r="46" spans="1:5" ht="53.25">
      <c r="A46" s="16" t="s">
        <v>42</v>
      </c>
      <c r="B46" s="17">
        <v>7956129</v>
      </c>
      <c r="C46" s="5">
        <v>150</v>
      </c>
      <c r="D46" s="5">
        <v>38.5</v>
      </c>
      <c r="E46" s="13">
        <f t="shared" si="0"/>
        <v>25.666666666666664</v>
      </c>
    </row>
    <row r="47" spans="1:5" ht="93" customHeight="1">
      <c r="A47" s="16" t="s">
        <v>43</v>
      </c>
      <c r="B47" s="17">
        <v>7956130</v>
      </c>
      <c r="C47" s="5">
        <v>250</v>
      </c>
      <c r="D47" s="5"/>
      <c r="E47" s="13">
        <f t="shared" si="0"/>
        <v>0</v>
      </c>
    </row>
    <row r="48" spans="1:5" ht="0" customHeight="1" hidden="1">
      <c r="A48" s="16" t="s">
        <v>44</v>
      </c>
      <c r="B48" s="17">
        <v>7956131</v>
      </c>
      <c r="C48" s="5"/>
      <c r="D48" s="5"/>
      <c r="E48" s="13" t="e">
        <f t="shared" si="0"/>
        <v>#DIV/0!</v>
      </c>
    </row>
    <row r="49" spans="1:5" ht="66">
      <c r="A49" s="16" t="s">
        <v>45</v>
      </c>
      <c r="B49" s="17">
        <v>7956132</v>
      </c>
      <c r="C49" s="5">
        <v>100</v>
      </c>
      <c r="D49" s="5">
        <v>0</v>
      </c>
      <c r="E49" s="13">
        <f aca="true" t="shared" si="1" ref="E49:E80">D49/C49*100</f>
        <v>0</v>
      </c>
    </row>
    <row r="50" spans="1:5" ht="105.75">
      <c r="A50" s="16" t="s">
        <v>46</v>
      </c>
      <c r="B50" s="17">
        <v>7956133</v>
      </c>
      <c r="C50" s="5">
        <v>86</v>
      </c>
      <c r="D50" s="5">
        <v>12</v>
      </c>
      <c r="E50" s="13">
        <f t="shared" si="1"/>
        <v>13.953488372093023</v>
      </c>
    </row>
    <row r="51" spans="1:5" ht="53.25">
      <c r="A51" s="16" t="s">
        <v>47</v>
      </c>
      <c r="B51" s="17">
        <v>7956134</v>
      </c>
      <c r="C51" s="5">
        <v>144.1</v>
      </c>
      <c r="D51" s="5">
        <v>0</v>
      </c>
      <c r="E51" s="13">
        <f t="shared" si="1"/>
        <v>0</v>
      </c>
    </row>
    <row r="52" spans="1:5" ht="63" customHeight="1">
      <c r="A52" s="19" t="s">
        <v>48</v>
      </c>
      <c r="B52" s="17">
        <v>7956135</v>
      </c>
      <c r="C52" s="5">
        <v>450</v>
      </c>
      <c r="D52" s="5">
        <v>27.3</v>
      </c>
      <c r="E52" s="13">
        <f t="shared" si="1"/>
        <v>6.066666666666666</v>
      </c>
    </row>
    <row r="53" spans="1:5" ht="66">
      <c r="A53" s="16" t="s">
        <v>49</v>
      </c>
      <c r="B53" s="17">
        <v>7956136</v>
      </c>
      <c r="C53" s="5">
        <v>100</v>
      </c>
      <c r="D53" s="5">
        <v>0</v>
      </c>
      <c r="E53" s="13">
        <f t="shared" si="1"/>
        <v>0</v>
      </c>
    </row>
    <row r="54" spans="1:5" ht="93">
      <c r="A54" s="16" t="s">
        <v>50</v>
      </c>
      <c r="B54" s="17">
        <v>7956137</v>
      </c>
      <c r="C54" s="5">
        <v>261</v>
      </c>
      <c r="D54" s="5">
        <v>0</v>
      </c>
      <c r="E54" s="13">
        <f t="shared" si="1"/>
        <v>0</v>
      </c>
    </row>
    <row r="55" spans="1:5" ht="27">
      <c r="A55" s="20" t="s">
        <v>51</v>
      </c>
      <c r="B55" s="21"/>
      <c r="C55" s="22">
        <f>SUM(C58:C94)</f>
        <v>4120.400000000001</v>
      </c>
      <c r="D55" s="22">
        <f>SUM(D58:D94)</f>
        <v>155.6</v>
      </c>
      <c r="E55" s="13">
        <f t="shared" si="1"/>
        <v>3.7763323949131142</v>
      </c>
    </row>
    <row r="56" spans="1:5" ht="39" hidden="1">
      <c r="A56" s="23" t="s">
        <v>52</v>
      </c>
      <c r="B56" s="24">
        <v>7956251</v>
      </c>
      <c r="C56" s="25"/>
      <c r="D56" s="5"/>
      <c r="E56" s="13" t="e">
        <f t="shared" si="1"/>
        <v>#DIV/0!</v>
      </c>
    </row>
    <row r="57" spans="1:5" ht="66" hidden="1">
      <c r="A57" s="23" t="s">
        <v>53</v>
      </c>
      <c r="B57" s="24">
        <v>7956252</v>
      </c>
      <c r="C57" s="25"/>
      <c r="D57" s="5"/>
      <c r="E57" s="13" t="e">
        <f t="shared" si="1"/>
        <v>#DIV/0!</v>
      </c>
    </row>
    <row r="58" spans="1:5" ht="61.5" customHeight="1">
      <c r="A58" s="26" t="s">
        <v>54</v>
      </c>
      <c r="B58" s="27">
        <v>7956253</v>
      </c>
      <c r="C58" s="5">
        <v>982.6</v>
      </c>
      <c r="D58" s="5">
        <v>137.2</v>
      </c>
      <c r="E58" s="13">
        <f t="shared" si="1"/>
        <v>13.962955424384285</v>
      </c>
    </row>
    <row r="59" spans="1:5" ht="52.5" hidden="1">
      <c r="A59" s="26" t="s">
        <v>55</v>
      </c>
      <c r="B59" s="27">
        <v>7956254</v>
      </c>
      <c r="C59" s="5"/>
      <c r="D59" s="5"/>
      <c r="E59" s="13" t="e">
        <f t="shared" si="1"/>
        <v>#DIV/0!</v>
      </c>
    </row>
    <row r="60" spans="1:5" ht="78.75" hidden="1">
      <c r="A60" s="26" t="s">
        <v>56</v>
      </c>
      <c r="B60" s="27">
        <v>7956255</v>
      </c>
      <c r="C60" s="5"/>
      <c r="D60" s="5"/>
      <c r="E60" s="13" t="e">
        <f t="shared" si="1"/>
        <v>#DIV/0!</v>
      </c>
    </row>
    <row r="61" spans="1:5" ht="78.75" hidden="1">
      <c r="A61" s="26" t="s">
        <v>57</v>
      </c>
      <c r="B61" s="27">
        <v>7956256</v>
      </c>
      <c r="C61" s="5"/>
      <c r="D61" s="5"/>
      <c r="E61" s="13" t="e">
        <f t="shared" si="1"/>
        <v>#DIV/0!</v>
      </c>
    </row>
    <row r="62" spans="1:5" ht="66" hidden="1">
      <c r="A62" s="26" t="s">
        <v>58</v>
      </c>
      <c r="B62" s="27">
        <v>7956257</v>
      </c>
      <c r="C62" s="5"/>
      <c r="D62" s="5"/>
      <c r="E62" s="13" t="e">
        <f t="shared" si="1"/>
        <v>#DIV/0!</v>
      </c>
    </row>
    <row r="63" spans="1:5" ht="0" customHeight="1" hidden="1">
      <c r="A63" s="28" t="s">
        <v>59</v>
      </c>
      <c r="B63" s="27">
        <v>7956258</v>
      </c>
      <c r="C63" s="5"/>
      <c r="D63" s="5"/>
      <c r="E63" s="13" t="e">
        <f t="shared" si="1"/>
        <v>#DIV/0!</v>
      </c>
    </row>
    <row r="64" spans="1:5" ht="66" hidden="1">
      <c r="A64" s="26" t="s">
        <v>60</v>
      </c>
      <c r="B64" s="27">
        <v>7956259</v>
      </c>
      <c r="C64" s="5"/>
      <c r="D64" s="5"/>
      <c r="E64" s="13" t="e">
        <f t="shared" si="1"/>
        <v>#DIV/0!</v>
      </c>
    </row>
    <row r="65" spans="1:5" ht="52.5" hidden="1">
      <c r="A65" s="26" t="s">
        <v>61</v>
      </c>
      <c r="B65" s="27">
        <v>7956260</v>
      </c>
      <c r="C65" s="5"/>
      <c r="D65" s="5"/>
      <c r="E65" s="13" t="e">
        <f t="shared" si="1"/>
        <v>#DIV/0!</v>
      </c>
    </row>
    <row r="66" spans="1:5" ht="66" hidden="1">
      <c r="A66" s="26" t="s">
        <v>62</v>
      </c>
      <c r="B66" s="27">
        <v>7956261</v>
      </c>
      <c r="C66" s="7"/>
      <c r="D66" s="7"/>
      <c r="E66" s="13" t="e">
        <f t="shared" si="1"/>
        <v>#DIV/0!</v>
      </c>
    </row>
    <row r="67" spans="1:5" ht="0" customHeight="1" hidden="1">
      <c r="A67" s="26" t="s">
        <v>63</v>
      </c>
      <c r="B67" s="27">
        <v>7956262</v>
      </c>
      <c r="C67" s="5"/>
      <c r="D67" s="5"/>
      <c r="E67" s="13" t="e">
        <f t="shared" si="1"/>
        <v>#DIV/0!</v>
      </c>
    </row>
    <row r="68" spans="1:5" ht="0" customHeight="1" hidden="1">
      <c r="A68" s="26" t="s">
        <v>64</v>
      </c>
      <c r="B68" s="27">
        <v>7956263</v>
      </c>
      <c r="C68" s="5"/>
      <c r="D68" s="5"/>
      <c r="E68" s="13" t="e">
        <f t="shared" si="1"/>
        <v>#DIV/0!</v>
      </c>
    </row>
    <row r="69" spans="1:5" ht="76.5" customHeight="1" hidden="1">
      <c r="A69" s="26" t="s">
        <v>65</v>
      </c>
      <c r="B69" s="27">
        <v>7956264</v>
      </c>
      <c r="C69" s="5"/>
      <c r="D69" s="5"/>
      <c r="E69" s="13" t="e">
        <f t="shared" si="1"/>
        <v>#DIV/0!</v>
      </c>
    </row>
    <row r="70" spans="1:5" ht="52.5" hidden="1">
      <c r="A70" s="26" t="s">
        <v>66</v>
      </c>
      <c r="B70" s="27">
        <v>7956265</v>
      </c>
      <c r="C70" s="5"/>
      <c r="D70" s="5"/>
      <c r="E70" s="13" t="e">
        <f t="shared" si="1"/>
        <v>#DIV/0!</v>
      </c>
    </row>
    <row r="71" spans="1:5" ht="66" hidden="1">
      <c r="A71" s="26" t="s">
        <v>67</v>
      </c>
      <c r="B71" s="27">
        <v>7956266</v>
      </c>
      <c r="C71" s="5"/>
      <c r="D71" s="5"/>
      <c r="E71" s="13" t="e">
        <f t="shared" si="1"/>
        <v>#DIV/0!</v>
      </c>
    </row>
    <row r="72" spans="1:5" ht="78" customHeight="1" hidden="1">
      <c r="A72" s="26" t="s">
        <v>68</v>
      </c>
      <c r="B72" s="29">
        <v>7956267</v>
      </c>
      <c r="C72" s="5"/>
      <c r="D72" s="5"/>
      <c r="E72" s="13" t="e">
        <f t="shared" si="1"/>
        <v>#DIV/0!</v>
      </c>
    </row>
    <row r="73" spans="1:5" ht="76.5" customHeight="1" hidden="1">
      <c r="A73" s="26" t="s">
        <v>69</v>
      </c>
      <c r="B73" s="29">
        <v>7950202</v>
      </c>
      <c r="C73" s="25"/>
      <c r="D73" s="25"/>
      <c r="E73" s="13" t="e">
        <f t="shared" si="1"/>
        <v>#DIV/0!</v>
      </c>
    </row>
    <row r="74" spans="1:5" ht="15" hidden="1">
      <c r="A74" s="26"/>
      <c r="B74" s="29"/>
      <c r="C74" s="25"/>
      <c r="D74" s="25"/>
      <c r="E74" s="13" t="e">
        <f t="shared" si="1"/>
        <v>#DIV/0!</v>
      </c>
    </row>
    <row r="75" spans="1:5" ht="52.5">
      <c r="A75" s="26" t="s">
        <v>70</v>
      </c>
      <c r="B75" s="29">
        <v>7950205</v>
      </c>
      <c r="C75" s="5">
        <v>1134</v>
      </c>
      <c r="D75" s="5">
        <v>3</v>
      </c>
      <c r="E75" s="13">
        <f t="shared" si="1"/>
        <v>0.26455026455026454</v>
      </c>
    </row>
    <row r="76" spans="1:5" ht="52.5">
      <c r="A76" s="26" t="s">
        <v>71</v>
      </c>
      <c r="B76" s="29">
        <v>7950206</v>
      </c>
      <c r="C76" s="25">
        <v>120</v>
      </c>
      <c r="D76" s="5"/>
      <c r="E76" s="13">
        <f t="shared" si="1"/>
        <v>0</v>
      </c>
    </row>
    <row r="77" spans="1:5" ht="78.75">
      <c r="A77" s="26" t="s">
        <v>72</v>
      </c>
      <c r="B77" s="29">
        <v>7950207</v>
      </c>
      <c r="C77" s="25">
        <v>574.7</v>
      </c>
      <c r="D77" s="25"/>
      <c r="E77" s="13">
        <f t="shared" si="1"/>
        <v>0</v>
      </c>
    </row>
    <row r="78" spans="1:5" ht="0" customHeight="1" hidden="1">
      <c r="A78" s="26" t="s">
        <v>73</v>
      </c>
      <c r="B78" s="29">
        <v>7950207</v>
      </c>
      <c r="C78" s="25"/>
      <c r="D78" s="25"/>
      <c r="E78" s="13" t="e">
        <f t="shared" si="1"/>
        <v>#DIV/0!</v>
      </c>
    </row>
    <row r="79" spans="1:5" ht="0" customHeight="1" hidden="1">
      <c r="A79" s="26" t="s">
        <v>74</v>
      </c>
      <c r="B79" s="29">
        <v>7956501</v>
      </c>
      <c r="C79" s="25"/>
      <c r="D79" s="25"/>
      <c r="E79" s="13" t="e">
        <f t="shared" si="1"/>
        <v>#DIV/0!</v>
      </c>
    </row>
    <row r="80" spans="1:5" ht="66" hidden="1">
      <c r="A80" s="26" t="s">
        <v>75</v>
      </c>
      <c r="B80" s="29">
        <v>7956502</v>
      </c>
      <c r="C80" s="25"/>
      <c r="D80" s="25"/>
      <c r="E80" s="13" t="e">
        <f t="shared" si="1"/>
        <v>#DIV/0!</v>
      </c>
    </row>
    <row r="81" spans="1:5" ht="66" hidden="1">
      <c r="A81" s="26" t="s">
        <v>76</v>
      </c>
      <c r="B81" s="29">
        <v>7956503</v>
      </c>
      <c r="C81" s="25"/>
      <c r="D81" s="25"/>
      <c r="E81" s="13" t="e">
        <f aca="true" t="shared" si="2" ref="E81:E100">D81/C81*100</f>
        <v>#DIV/0!</v>
      </c>
    </row>
    <row r="82" spans="1:5" ht="66">
      <c r="A82" s="26" t="s">
        <v>77</v>
      </c>
      <c r="B82" s="29">
        <v>7956151</v>
      </c>
      <c r="C82" s="25">
        <v>20</v>
      </c>
      <c r="D82" s="25"/>
      <c r="E82" s="13">
        <f t="shared" si="2"/>
        <v>0</v>
      </c>
    </row>
    <row r="83" spans="1:5" ht="52.5">
      <c r="A83" s="26" t="s">
        <v>78</v>
      </c>
      <c r="B83" s="29">
        <v>7956001</v>
      </c>
      <c r="C83" s="25">
        <v>300</v>
      </c>
      <c r="D83" s="25"/>
      <c r="E83" s="13">
        <f t="shared" si="2"/>
        <v>0</v>
      </c>
    </row>
    <row r="84" spans="1:5" ht="52.5">
      <c r="A84" s="26" t="s">
        <v>79</v>
      </c>
      <c r="B84" s="29">
        <v>7956002</v>
      </c>
      <c r="C84" s="25">
        <v>125</v>
      </c>
      <c r="D84" s="25"/>
      <c r="E84" s="13">
        <f t="shared" si="2"/>
        <v>0</v>
      </c>
    </row>
    <row r="85" spans="1:5" ht="66">
      <c r="A85" s="26" t="s">
        <v>80</v>
      </c>
      <c r="B85" s="29">
        <v>7956401</v>
      </c>
      <c r="C85" s="25">
        <v>25</v>
      </c>
      <c r="D85" s="5"/>
      <c r="E85" s="13">
        <f t="shared" si="2"/>
        <v>0</v>
      </c>
    </row>
    <row r="86" spans="1:5" ht="66">
      <c r="A86" s="26" t="s">
        <v>81</v>
      </c>
      <c r="B86" s="29">
        <v>7956404</v>
      </c>
      <c r="C86" s="25">
        <v>60</v>
      </c>
      <c r="D86" s="5">
        <v>14</v>
      </c>
      <c r="E86" s="13">
        <f t="shared" si="2"/>
        <v>23.333333333333332</v>
      </c>
    </row>
    <row r="87" spans="1:5" ht="52.5">
      <c r="A87" s="26" t="s">
        <v>82</v>
      </c>
      <c r="B87" s="29">
        <v>7956402</v>
      </c>
      <c r="C87" s="25">
        <v>33</v>
      </c>
      <c r="D87" s="5"/>
      <c r="E87" s="13">
        <f t="shared" si="2"/>
        <v>0</v>
      </c>
    </row>
    <row r="88" spans="1:5" ht="39">
      <c r="A88" s="26" t="s">
        <v>83</v>
      </c>
      <c r="B88" s="29">
        <v>7956403</v>
      </c>
      <c r="C88" s="25">
        <v>15</v>
      </c>
      <c r="D88" s="5"/>
      <c r="E88" s="13">
        <f t="shared" si="2"/>
        <v>0</v>
      </c>
    </row>
    <row r="89" spans="1:5" ht="39">
      <c r="A89" s="26" t="s">
        <v>84</v>
      </c>
      <c r="B89" s="29">
        <v>7956405</v>
      </c>
      <c r="C89" s="5">
        <v>50</v>
      </c>
      <c r="D89" s="5">
        <v>1.4</v>
      </c>
      <c r="E89" s="13">
        <f t="shared" si="2"/>
        <v>2.8</v>
      </c>
    </row>
    <row r="90" spans="1:5" ht="64.5" customHeight="1">
      <c r="A90" s="26" t="s">
        <v>85</v>
      </c>
      <c r="B90" s="29">
        <v>7956406</v>
      </c>
      <c r="C90" s="25">
        <v>288</v>
      </c>
      <c r="D90" s="5"/>
      <c r="E90" s="13">
        <f t="shared" si="2"/>
        <v>0</v>
      </c>
    </row>
    <row r="91" spans="1:5" ht="39">
      <c r="A91" s="26" t="s">
        <v>86</v>
      </c>
      <c r="B91" s="29">
        <v>7956502</v>
      </c>
      <c r="C91" s="25">
        <v>390.1</v>
      </c>
      <c r="D91" s="5"/>
      <c r="E91" s="13">
        <f t="shared" si="2"/>
        <v>0</v>
      </c>
    </row>
    <row r="92" spans="1:5" ht="0" customHeight="1" hidden="1">
      <c r="A92" s="26" t="s">
        <v>87</v>
      </c>
      <c r="B92" s="29">
        <v>7950301</v>
      </c>
      <c r="C92" s="25"/>
      <c r="D92" s="5"/>
      <c r="E92" s="13" t="e">
        <f t="shared" si="2"/>
        <v>#DIV/0!</v>
      </c>
    </row>
    <row r="93" spans="1:5" ht="39" hidden="1">
      <c r="A93" s="26" t="s">
        <v>88</v>
      </c>
      <c r="B93" s="29">
        <v>7950302</v>
      </c>
      <c r="C93" s="25"/>
      <c r="D93" s="5"/>
      <c r="E93" s="13" t="e">
        <f t="shared" si="2"/>
        <v>#DIV/0!</v>
      </c>
    </row>
    <row r="94" spans="1:5" ht="39">
      <c r="A94" s="26" t="s">
        <v>89</v>
      </c>
      <c r="B94" s="29">
        <v>7950303</v>
      </c>
      <c r="C94" s="25">
        <v>3</v>
      </c>
      <c r="D94" s="5"/>
      <c r="E94" s="13">
        <f t="shared" si="2"/>
        <v>0</v>
      </c>
    </row>
    <row r="95" spans="1:5" ht="15" customHeight="1">
      <c r="A95" s="30" t="s">
        <v>90</v>
      </c>
      <c r="B95" s="29"/>
      <c r="C95" s="31">
        <f>SUM(C97:C100)</f>
        <v>6074</v>
      </c>
      <c r="D95" s="31">
        <f>SUM(D97:D100)</f>
        <v>0</v>
      </c>
      <c r="E95" s="13">
        <f t="shared" si="2"/>
        <v>0</v>
      </c>
    </row>
    <row r="96" spans="1:5" ht="39.75" hidden="1">
      <c r="A96" s="28" t="s">
        <v>91</v>
      </c>
      <c r="B96" s="29">
        <v>9212610</v>
      </c>
      <c r="C96" s="12"/>
      <c r="D96" s="11"/>
      <c r="E96" s="13" t="e">
        <f t="shared" si="2"/>
        <v>#DIV/0!</v>
      </c>
    </row>
    <row r="97" spans="1:5" ht="39.75">
      <c r="A97" s="28" t="s">
        <v>92</v>
      </c>
      <c r="B97" s="29">
        <v>8707083</v>
      </c>
      <c r="C97" s="11">
        <v>1000</v>
      </c>
      <c r="D97" s="11"/>
      <c r="E97" s="13">
        <f t="shared" si="2"/>
        <v>0</v>
      </c>
    </row>
    <row r="98" spans="1:5" ht="93">
      <c r="A98" s="32" t="s">
        <v>93</v>
      </c>
      <c r="B98" s="29">
        <v>9327065</v>
      </c>
      <c r="C98" s="33">
        <v>1397</v>
      </c>
      <c r="D98" s="11"/>
      <c r="E98" s="13">
        <f t="shared" si="2"/>
        <v>0</v>
      </c>
    </row>
    <row r="99" spans="1:5" ht="105.75">
      <c r="A99" s="34" t="s">
        <v>94</v>
      </c>
      <c r="B99" s="29">
        <v>9327066</v>
      </c>
      <c r="C99" s="35">
        <v>752</v>
      </c>
      <c r="D99" s="11"/>
      <c r="E99" s="13">
        <f t="shared" si="2"/>
        <v>0</v>
      </c>
    </row>
    <row r="100" spans="1:5" ht="53.25">
      <c r="A100" s="28" t="s">
        <v>95</v>
      </c>
      <c r="B100" s="29">
        <v>5250100</v>
      </c>
      <c r="C100" s="11">
        <v>2925</v>
      </c>
      <c r="D100" s="11"/>
      <c r="E100" s="13">
        <f t="shared" si="2"/>
        <v>0</v>
      </c>
    </row>
    <row r="101" spans="1:5" ht="15">
      <c r="A101" s="37"/>
      <c r="B101" s="38"/>
      <c r="C101" s="39"/>
      <c r="D101" s="40"/>
      <c r="E101" s="41"/>
    </row>
    <row r="102" spans="1:5" ht="28.5" customHeight="1">
      <c r="A102" s="76" t="s">
        <v>96</v>
      </c>
      <c r="B102" s="76"/>
      <c r="C102" s="76"/>
      <c r="D102" s="76"/>
      <c r="E102" s="76"/>
    </row>
    <row r="103" ht="14.25">
      <c r="A103" s="42" t="s">
        <v>97</v>
      </c>
    </row>
  </sheetData>
  <sheetProtection/>
  <mergeCells count="11">
    <mergeCell ref="A102:E102"/>
    <mergeCell ref="A8:D8"/>
    <mergeCell ref="A9:D9"/>
    <mergeCell ref="A12:D12"/>
    <mergeCell ref="A14:A15"/>
    <mergeCell ref="B14:B15"/>
    <mergeCell ref="C14:D14"/>
    <mergeCell ref="A2:D2"/>
    <mergeCell ref="A3:D3"/>
    <mergeCell ref="A4:D4"/>
    <mergeCell ref="A6:D6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C67">
      <selection activeCell="G10" sqref="G9:L10"/>
    </sheetView>
  </sheetViews>
  <sheetFormatPr defaultColWidth="8.796875" defaultRowHeight="14.25"/>
  <cols>
    <col min="1" max="1" width="3.09765625" style="53" customWidth="1"/>
    <col min="2" max="2" width="47" style="58" customWidth="1"/>
    <col min="3" max="3" width="9.5" style="53" customWidth="1"/>
    <col min="4" max="4" width="11.8984375" style="53" customWidth="1"/>
    <col min="5" max="5" width="11.796875" style="53" customWidth="1"/>
    <col min="6" max="6" width="9.3984375" style="53" customWidth="1"/>
    <col min="7" max="16384" width="8.796875" style="53" customWidth="1"/>
  </cols>
  <sheetData>
    <row r="1" spans="2:5" ht="17.25">
      <c r="B1" s="75" t="s">
        <v>0</v>
      </c>
      <c r="C1" s="75"/>
      <c r="D1" s="75"/>
      <c r="E1" s="75"/>
    </row>
    <row r="2" spans="2:5" ht="17.25">
      <c r="B2" s="75" t="s">
        <v>1</v>
      </c>
      <c r="C2" s="75"/>
      <c r="D2" s="75"/>
      <c r="E2" s="75"/>
    </row>
    <row r="3" spans="2:5" ht="17.25">
      <c r="B3" s="75" t="s">
        <v>2</v>
      </c>
      <c r="C3" s="75"/>
      <c r="D3" s="75"/>
      <c r="E3" s="75"/>
    </row>
    <row r="4" spans="2:5" ht="17.25">
      <c r="B4" s="75" t="s">
        <v>98</v>
      </c>
      <c r="C4" s="75"/>
      <c r="D4" s="75"/>
      <c r="E4" s="75"/>
    </row>
    <row r="5" ht="12" customHeight="1">
      <c r="B5" s="45"/>
    </row>
    <row r="6" spans="2:5" ht="15">
      <c r="B6" s="46"/>
      <c r="E6" s="53" t="s">
        <v>8</v>
      </c>
    </row>
    <row r="7" spans="2:6" ht="15">
      <c r="B7" s="81" t="s">
        <v>9</v>
      </c>
      <c r="C7" s="81" t="s">
        <v>10</v>
      </c>
      <c r="D7" s="82">
        <v>2015</v>
      </c>
      <c r="E7" s="82"/>
      <c r="F7" s="54"/>
    </row>
    <row r="8" spans="2:6" ht="30.75">
      <c r="B8" s="81"/>
      <c r="C8" s="81"/>
      <c r="D8" s="52" t="s">
        <v>99</v>
      </c>
      <c r="E8" s="52" t="s">
        <v>100</v>
      </c>
      <c r="F8" s="56" t="s">
        <v>101</v>
      </c>
    </row>
    <row r="9" spans="2:6" ht="15">
      <c r="B9" s="68">
        <v>1</v>
      </c>
      <c r="C9" s="68">
        <v>2</v>
      </c>
      <c r="D9" s="68">
        <v>3</v>
      </c>
      <c r="E9" s="68">
        <v>4</v>
      </c>
      <c r="F9" s="69"/>
    </row>
    <row r="10" spans="2:6" ht="30" customHeight="1">
      <c r="B10" s="47" t="s">
        <v>14</v>
      </c>
      <c r="C10" s="11">
        <v>10</v>
      </c>
      <c r="D10" s="12">
        <f>D11+D45+D62</f>
        <v>49324.899999999994</v>
      </c>
      <c r="E10" s="12">
        <f>E11+E45+E62</f>
        <v>9270.3</v>
      </c>
      <c r="F10" s="55">
        <f>E10/D10*100</f>
        <v>18.79436146854834</v>
      </c>
    </row>
    <row r="11" spans="2:6" ht="15.75" customHeight="1">
      <c r="B11" s="48" t="s">
        <v>15</v>
      </c>
      <c r="C11" s="15"/>
      <c r="D11" s="15">
        <f>SUM(D12:D44)</f>
        <v>27289.1</v>
      </c>
      <c r="E11" s="15">
        <f>SUM(E12:E44)</f>
        <v>8258.4</v>
      </c>
      <c r="F11" s="55">
        <f>E11/D11*100</f>
        <v>30.262632333056054</v>
      </c>
    </row>
    <row r="12" spans="1:6" ht="58.5" customHeight="1">
      <c r="A12" s="53">
        <v>1</v>
      </c>
      <c r="B12" s="70" t="s">
        <v>16</v>
      </c>
      <c r="C12" s="36">
        <v>7956101</v>
      </c>
      <c r="D12" s="55">
        <v>70</v>
      </c>
      <c r="E12" s="54">
        <v>14.3</v>
      </c>
      <c r="F12" s="55">
        <f aca="true" t="shared" si="0" ref="F12:F50">E12/D12*100</f>
        <v>20.42857142857143</v>
      </c>
    </row>
    <row r="13" spans="1:6" ht="65.25" customHeight="1">
      <c r="A13" s="53">
        <v>2</v>
      </c>
      <c r="B13" s="70" t="s">
        <v>17</v>
      </c>
      <c r="C13" s="36">
        <v>7956102</v>
      </c>
      <c r="D13" s="55">
        <v>186</v>
      </c>
      <c r="E13" s="54">
        <v>45</v>
      </c>
      <c r="F13" s="55">
        <f t="shared" si="0"/>
        <v>24.193548387096776</v>
      </c>
    </row>
    <row r="14" spans="1:6" ht="68.25" customHeight="1">
      <c r="A14" s="53">
        <v>3</v>
      </c>
      <c r="B14" s="70" t="s">
        <v>18</v>
      </c>
      <c r="C14" s="36">
        <v>7956103</v>
      </c>
      <c r="D14" s="55">
        <v>100</v>
      </c>
      <c r="E14" s="54">
        <v>0</v>
      </c>
      <c r="F14" s="55">
        <f t="shared" si="0"/>
        <v>0</v>
      </c>
    </row>
    <row r="15" spans="1:6" ht="78.75" customHeight="1">
      <c r="A15" s="53">
        <v>4</v>
      </c>
      <c r="B15" s="70" t="s">
        <v>19</v>
      </c>
      <c r="C15" s="36">
        <v>7956104</v>
      </c>
      <c r="D15" s="54">
        <v>960.4</v>
      </c>
      <c r="E15" s="54">
        <v>200.9</v>
      </c>
      <c r="F15" s="55">
        <f t="shared" si="0"/>
        <v>20.918367346938776</v>
      </c>
    </row>
    <row r="16" spans="1:6" ht="60.75" customHeight="1">
      <c r="A16" s="53">
        <v>5</v>
      </c>
      <c r="B16" s="70" t="s">
        <v>21</v>
      </c>
      <c r="C16" s="36">
        <v>7956106</v>
      </c>
      <c r="D16" s="55">
        <v>50</v>
      </c>
      <c r="E16" s="54">
        <v>0</v>
      </c>
      <c r="F16" s="55">
        <f t="shared" si="0"/>
        <v>0</v>
      </c>
    </row>
    <row r="17" spans="1:6" ht="66.75" customHeight="1">
      <c r="A17" s="53">
        <v>6</v>
      </c>
      <c r="B17" s="70" t="s">
        <v>23</v>
      </c>
      <c r="C17" s="36">
        <v>7956108</v>
      </c>
      <c r="D17" s="55">
        <v>104</v>
      </c>
      <c r="E17" s="54">
        <v>17.8</v>
      </c>
      <c r="F17" s="55">
        <f t="shared" si="0"/>
        <v>17.115384615384617</v>
      </c>
    </row>
    <row r="18" spans="1:6" ht="51.75" customHeight="1">
      <c r="A18" s="53">
        <v>7</v>
      </c>
      <c r="B18" s="47" t="s">
        <v>24</v>
      </c>
      <c r="C18" s="36">
        <v>7956109</v>
      </c>
      <c r="D18" s="55">
        <v>480</v>
      </c>
      <c r="E18" s="54">
        <v>0</v>
      </c>
      <c r="F18" s="55">
        <f t="shared" si="0"/>
        <v>0</v>
      </c>
    </row>
    <row r="19" spans="1:6" ht="30" customHeight="1">
      <c r="A19" s="53">
        <v>8</v>
      </c>
      <c r="B19" s="70" t="s">
        <v>102</v>
      </c>
      <c r="C19" s="36">
        <v>7956110</v>
      </c>
      <c r="D19" s="55">
        <v>100</v>
      </c>
      <c r="E19" s="54">
        <v>0</v>
      </c>
      <c r="F19" s="55">
        <f t="shared" si="0"/>
        <v>0</v>
      </c>
    </row>
    <row r="20" spans="1:6" ht="45" customHeight="1">
      <c r="A20" s="53">
        <v>9</v>
      </c>
      <c r="B20" s="70" t="s">
        <v>26</v>
      </c>
      <c r="C20" s="36">
        <v>7956111</v>
      </c>
      <c r="D20" s="55">
        <v>470</v>
      </c>
      <c r="E20" s="54">
        <v>101.7</v>
      </c>
      <c r="F20" s="55">
        <f t="shared" si="0"/>
        <v>21.638297872340427</v>
      </c>
    </row>
    <row r="21" spans="1:6" ht="43.5" customHeight="1">
      <c r="A21" s="53">
        <v>10</v>
      </c>
      <c r="B21" s="70" t="s">
        <v>27</v>
      </c>
      <c r="C21" s="36">
        <v>7956113</v>
      </c>
      <c r="D21" s="55">
        <v>100</v>
      </c>
      <c r="E21" s="54">
        <v>0</v>
      </c>
      <c r="F21" s="55">
        <f t="shared" si="0"/>
        <v>0</v>
      </c>
    </row>
    <row r="22" spans="1:6" ht="52.5" customHeight="1">
      <c r="A22" s="53">
        <v>11</v>
      </c>
      <c r="B22" s="70" t="s">
        <v>103</v>
      </c>
      <c r="C22" s="36">
        <v>7956114</v>
      </c>
      <c r="D22" s="55">
        <v>100</v>
      </c>
      <c r="E22" s="54">
        <v>0</v>
      </c>
      <c r="F22" s="55">
        <f t="shared" si="0"/>
        <v>0</v>
      </c>
    </row>
    <row r="23" spans="1:6" ht="34.5" customHeight="1">
      <c r="A23" s="53">
        <v>12</v>
      </c>
      <c r="B23" s="70" t="s">
        <v>104</v>
      </c>
      <c r="C23" s="36">
        <v>7956116</v>
      </c>
      <c r="D23" s="55">
        <v>520</v>
      </c>
      <c r="E23" s="54">
        <v>0</v>
      </c>
      <c r="F23" s="55">
        <f t="shared" si="0"/>
        <v>0</v>
      </c>
    </row>
    <row r="24" spans="1:6" ht="33" customHeight="1">
      <c r="A24" s="53">
        <v>13</v>
      </c>
      <c r="B24" s="70" t="s">
        <v>30</v>
      </c>
      <c r="C24" s="36">
        <v>7956117</v>
      </c>
      <c r="D24" s="55">
        <v>253</v>
      </c>
      <c r="E24" s="54">
        <v>74.8</v>
      </c>
      <c r="F24" s="55">
        <f t="shared" si="0"/>
        <v>29.565217391304348</v>
      </c>
    </row>
    <row r="25" spans="1:6" ht="66.75" customHeight="1">
      <c r="A25" s="53">
        <v>14</v>
      </c>
      <c r="B25" s="70" t="s">
        <v>31</v>
      </c>
      <c r="C25" s="36">
        <v>7956118</v>
      </c>
      <c r="D25" s="54">
        <v>675.5</v>
      </c>
      <c r="E25" s="54">
        <v>220.8</v>
      </c>
      <c r="F25" s="55">
        <f t="shared" si="0"/>
        <v>32.686898593634346</v>
      </c>
    </row>
    <row r="26" spans="1:6" ht="49.5" customHeight="1">
      <c r="A26" s="53">
        <v>15</v>
      </c>
      <c r="B26" s="70" t="s">
        <v>32</v>
      </c>
      <c r="C26" s="36">
        <v>7956119</v>
      </c>
      <c r="D26" s="55">
        <v>437</v>
      </c>
      <c r="E26" s="54">
        <v>149.5</v>
      </c>
      <c r="F26" s="55">
        <f t="shared" si="0"/>
        <v>34.21052631578947</v>
      </c>
    </row>
    <row r="27" spans="1:6" ht="51" customHeight="1">
      <c r="A27" s="53">
        <v>16</v>
      </c>
      <c r="B27" s="70" t="s">
        <v>34</v>
      </c>
      <c r="C27" s="36">
        <v>7956121</v>
      </c>
      <c r="D27" s="55">
        <v>790</v>
      </c>
      <c r="E27" s="54">
        <v>0</v>
      </c>
      <c r="F27" s="55">
        <f t="shared" si="0"/>
        <v>0</v>
      </c>
    </row>
    <row r="28" spans="1:6" ht="21" customHeight="1">
      <c r="A28" s="53">
        <v>17</v>
      </c>
      <c r="B28" s="71" t="s">
        <v>105</v>
      </c>
      <c r="C28" s="36"/>
      <c r="D28" s="54"/>
      <c r="E28" s="54"/>
      <c r="F28" s="55"/>
    </row>
    <row r="29" spans="2:6" ht="66" customHeight="1">
      <c r="B29" s="70" t="s">
        <v>36</v>
      </c>
      <c r="C29" s="36">
        <v>7956123</v>
      </c>
      <c r="D29" s="54">
        <v>12462.3</v>
      </c>
      <c r="E29" s="54">
        <v>5916.8</v>
      </c>
      <c r="F29" s="55">
        <f t="shared" si="0"/>
        <v>47.47759241873491</v>
      </c>
    </row>
    <row r="30" spans="2:6" ht="49.5" customHeight="1">
      <c r="B30" s="70" t="s">
        <v>37</v>
      </c>
      <c r="C30" s="36">
        <v>7956124</v>
      </c>
      <c r="D30" s="54">
        <v>428.2</v>
      </c>
      <c r="E30" s="54">
        <v>250</v>
      </c>
      <c r="F30" s="55">
        <f t="shared" si="0"/>
        <v>58.383932741709486</v>
      </c>
    </row>
    <row r="31" spans="2:6" ht="49.5" customHeight="1">
      <c r="B31" s="70" t="s">
        <v>42</v>
      </c>
      <c r="C31" s="36">
        <v>7956129</v>
      </c>
      <c r="D31" s="55">
        <v>150</v>
      </c>
      <c r="E31" s="54">
        <v>74.2</v>
      </c>
      <c r="F31" s="55">
        <f t="shared" si="0"/>
        <v>49.46666666666667</v>
      </c>
    </row>
    <row r="32" spans="2:6" ht="64.5" customHeight="1">
      <c r="B32" s="70" t="s">
        <v>43</v>
      </c>
      <c r="C32" s="36">
        <v>7956130</v>
      </c>
      <c r="D32" s="55">
        <v>250</v>
      </c>
      <c r="E32" s="54">
        <v>0</v>
      </c>
      <c r="F32" s="55">
        <f t="shared" si="0"/>
        <v>0</v>
      </c>
    </row>
    <row r="33" spans="1:6" ht="75.75" customHeight="1">
      <c r="A33" s="53">
        <v>18</v>
      </c>
      <c r="B33" s="71" t="s">
        <v>106</v>
      </c>
      <c r="C33" s="36"/>
      <c r="D33" s="55"/>
      <c r="E33" s="54"/>
      <c r="F33" s="55"/>
    </row>
    <row r="34" spans="2:6" ht="67.5" customHeight="1">
      <c r="B34" s="70" t="s">
        <v>39</v>
      </c>
      <c r="C34" s="36">
        <v>7956126</v>
      </c>
      <c r="D34" s="55">
        <v>2680</v>
      </c>
      <c r="E34" s="54">
        <v>0</v>
      </c>
      <c r="F34" s="55">
        <f t="shared" si="0"/>
        <v>0</v>
      </c>
    </row>
    <row r="35" spans="2:6" ht="110.25" customHeight="1">
      <c r="B35" s="70" t="s">
        <v>41</v>
      </c>
      <c r="C35" s="36">
        <v>7956128</v>
      </c>
      <c r="D35" s="54">
        <v>2737.9</v>
      </c>
      <c r="E35" s="54">
        <v>0</v>
      </c>
      <c r="F35" s="55">
        <f t="shared" si="0"/>
        <v>0</v>
      </c>
    </row>
    <row r="36" spans="1:6" ht="84" customHeight="1">
      <c r="A36" s="53">
        <v>19</v>
      </c>
      <c r="B36" s="72" t="s">
        <v>107</v>
      </c>
      <c r="C36" s="36"/>
      <c r="D36" s="54"/>
      <c r="E36" s="54"/>
      <c r="F36" s="55"/>
    </row>
    <row r="37" spans="2:6" ht="113.25" customHeight="1">
      <c r="B37" s="70" t="s">
        <v>108</v>
      </c>
      <c r="C37" s="36">
        <v>7956107</v>
      </c>
      <c r="D37" s="54">
        <v>435.7</v>
      </c>
      <c r="E37" s="54">
        <v>173.4</v>
      </c>
      <c r="F37" s="55">
        <f t="shared" si="0"/>
        <v>39.79802616479229</v>
      </c>
    </row>
    <row r="38" spans="2:6" ht="77.25" customHeight="1">
      <c r="B38" s="70" t="s">
        <v>38</v>
      </c>
      <c r="C38" s="36">
        <v>7956125</v>
      </c>
      <c r="D38" s="55">
        <v>1239</v>
      </c>
      <c r="E38" s="54">
        <v>773.9</v>
      </c>
      <c r="F38" s="55">
        <f t="shared" si="0"/>
        <v>62.461662631154155</v>
      </c>
    </row>
    <row r="39" spans="2:6" ht="46.5" customHeight="1">
      <c r="B39" s="70" t="s">
        <v>45</v>
      </c>
      <c r="C39" s="36">
        <v>7956132</v>
      </c>
      <c r="D39" s="55">
        <v>130</v>
      </c>
      <c r="E39" s="54">
        <v>0</v>
      </c>
      <c r="F39" s="55">
        <f t="shared" si="0"/>
        <v>0</v>
      </c>
    </row>
    <row r="40" spans="2:6" ht="78" customHeight="1">
      <c r="B40" s="70" t="s">
        <v>46</v>
      </c>
      <c r="C40" s="36">
        <v>7956133</v>
      </c>
      <c r="D40" s="55">
        <v>86</v>
      </c>
      <c r="E40" s="54">
        <v>52.4</v>
      </c>
      <c r="F40" s="55">
        <f t="shared" si="0"/>
        <v>60.93023255813953</v>
      </c>
    </row>
    <row r="41" spans="1:6" ht="46.5">
      <c r="A41" s="53">
        <v>20</v>
      </c>
      <c r="B41" s="70" t="s">
        <v>47</v>
      </c>
      <c r="C41" s="36">
        <v>7956134</v>
      </c>
      <c r="D41" s="54">
        <v>144.1</v>
      </c>
      <c r="E41" s="54">
        <v>0</v>
      </c>
      <c r="F41" s="55">
        <f t="shared" si="0"/>
        <v>0</v>
      </c>
    </row>
    <row r="42" spans="1:6" ht="44.25" customHeight="1">
      <c r="A42" s="53">
        <v>21</v>
      </c>
      <c r="B42" s="50" t="s">
        <v>48</v>
      </c>
      <c r="C42" s="36">
        <v>7956135</v>
      </c>
      <c r="D42" s="55">
        <v>450</v>
      </c>
      <c r="E42" s="54">
        <v>192.9</v>
      </c>
      <c r="F42" s="55">
        <f t="shared" si="0"/>
        <v>42.86666666666667</v>
      </c>
    </row>
    <row r="43" spans="1:6" ht="62.25">
      <c r="A43" s="53">
        <v>22</v>
      </c>
      <c r="B43" s="70" t="s">
        <v>49</v>
      </c>
      <c r="C43" s="36">
        <v>7956136</v>
      </c>
      <c r="D43" s="55">
        <v>100</v>
      </c>
      <c r="E43" s="54">
        <v>0</v>
      </c>
      <c r="F43" s="55">
        <f t="shared" si="0"/>
        <v>0</v>
      </c>
    </row>
    <row r="44" spans="1:6" ht="80.25" customHeight="1">
      <c r="A44" s="53">
        <v>23</v>
      </c>
      <c r="B44" s="70" t="s">
        <v>50</v>
      </c>
      <c r="C44" s="36">
        <v>7956137</v>
      </c>
      <c r="D44" s="55">
        <v>600</v>
      </c>
      <c r="E44" s="54">
        <v>0</v>
      </c>
      <c r="F44" s="55">
        <f t="shared" si="0"/>
        <v>0</v>
      </c>
    </row>
    <row r="45" spans="2:6" ht="15">
      <c r="B45" s="59" t="s">
        <v>51</v>
      </c>
      <c r="C45" s="11"/>
      <c r="D45" s="54">
        <f>SUM(D46:D61)</f>
        <v>4088.0000000000005</v>
      </c>
      <c r="E45" s="54">
        <f>SUM(E46:E61)</f>
        <v>418.79999999999995</v>
      </c>
      <c r="F45" s="55">
        <f t="shared" si="0"/>
        <v>10.244618395303325</v>
      </c>
    </row>
    <row r="46" spans="2:6" ht="46.5">
      <c r="B46" s="59" t="s">
        <v>115</v>
      </c>
      <c r="C46" s="11">
        <v>7956151</v>
      </c>
      <c r="D46" s="54">
        <v>11.4</v>
      </c>
      <c r="E46" s="54"/>
      <c r="F46" s="55"/>
    </row>
    <row r="47" spans="2:6" ht="46.5">
      <c r="B47" s="59" t="s">
        <v>112</v>
      </c>
      <c r="C47" s="11">
        <v>7956204</v>
      </c>
      <c r="D47" s="55">
        <v>10</v>
      </c>
      <c r="E47" s="54">
        <v>5</v>
      </c>
      <c r="F47" s="55">
        <f t="shared" si="0"/>
        <v>50</v>
      </c>
    </row>
    <row r="48" spans="2:6" ht="48.75" customHeight="1">
      <c r="B48" s="59" t="s">
        <v>109</v>
      </c>
      <c r="C48" s="11">
        <v>7956205</v>
      </c>
      <c r="D48" s="55">
        <v>1623.5</v>
      </c>
      <c r="E48" s="55">
        <v>221.8</v>
      </c>
      <c r="F48" s="55">
        <f t="shared" si="0"/>
        <v>13.6618417000308</v>
      </c>
    </row>
    <row r="49" spans="2:6" ht="62.25">
      <c r="B49" s="49" t="s">
        <v>71</v>
      </c>
      <c r="C49" s="29">
        <v>7950206</v>
      </c>
      <c r="D49" s="54">
        <v>184.3</v>
      </c>
      <c r="E49" s="54">
        <v>0</v>
      </c>
      <c r="F49" s="55">
        <f t="shared" si="0"/>
        <v>0</v>
      </c>
    </row>
    <row r="50" spans="2:6" ht="48.75" customHeight="1">
      <c r="B50" s="49" t="s">
        <v>54</v>
      </c>
      <c r="C50" s="27">
        <v>7956253</v>
      </c>
      <c r="D50" s="54">
        <v>945.2</v>
      </c>
      <c r="E50" s="54">
        <v>145.2</v>
      </c>
      <c r="F50" s="55">
        <f t="shared" si="0"/>
        <v>15.36182818451121</v>
      </c>
    </row>
    <row r="51" spans="2:6" ht="46.5" customHeight="1">
      <c r="B51" s="49" t="s">
        <v>113</v>
      </c>
      <c r="C51" s="29">
        <v>7956263</v>
      </c>
      <c r="D51" s="54">
        <v>66.3</v>
      </c>
      <c r="E51" s="54"/>
      <c r="F51" s="55">
        <f aca="true" t="shared" si="1" ref="F51:F72">E51/D51*100</f>
        <v>0</v>
      </c>
    </row>
    <row r="52" spans="2:6" ht="50.25" customHeight="1">
      <c r="B52" s="49" t="s">
        <v>78</v>
      </c>
      <c r="C52" s="29">
        <v>7956301</v>
      </c>
      <c r="D52" s="55">
        <v>300</v>
      </c>
      <c r="E52" s="54"/>
      <c r="F52" s="55">
        <f t="shared" si="1"/>
        <v>0</v>
      </c>
    </row>
    <row r="53" spans="2:6" ht="46.5">
      <c r="B53" s="49" t="s">
        <v>79</v>
      </c>
      <c r="C53" s="29">
        <v>7956302</v>
      </c>
      <c r="D53" s="55">
        <v>125</v>
      </c>
      <c r="E53" s="54"/>
      <c r="F53" s="55">
        <f t="shared" si="1"/>
        <v>0</v>
      </c>
    </row>
    <row r="54" spans="2:6" ht="62.25">
      <c r="B54" s="49" t="s">
        <v>80</v>
      </c>
      <c r="C54" s="29">
        <v>7956401</v>
      </c>
      <c r="D54" s="55">
        <v>25</v>
      </c>
      <c r="E54" s="54"/>
      <c r="F54" s="55">
        <f t="shared" si="1"/>
        <v>0</v>
      </c>
    </row>
    <row r="55" spans="2:6" ht="46.5">
      <c r="B55" s="49" t="s">
        <v>82</v>
      </c>
      <c r="C55" s="29">
        <v>7956402</v>
      </c>
      <c r="D55" s="55">
        <v>33</v>
      </c>
      <c r="E55" s="54"/>
      <c r="F55" s="55">
        <f t="shared" si="1"/>
        <v>0</v>
      </c>
    </row>
    <row r="56" spans="2:6" ht="46.5">
      <c r="B56" s="49" t="s">
        <v>83</v>
      </c>
      <c r="C56" s="29">
        <v>7956403</v>
      </c>
      <c r="D56" s="55">
        <v>15</v>
      </c>
      <c r="E56" s="54"/>
      <c r="F56" s="55">
        <f t="shared" si="1"/>
        <v>0</v>
      </c>
    </row>
    <row r="57" spans="2:6" ht="46.5">
      <c r="B57" s="49" t="s">
        <v>114</v>
      </c>
      <c r="C57" s="29">
        <v>7956404</v>
      </c>
      <c r="D57" s="55">
        <v>288</v>
      </c>
      <c r="E57" s="54"/>
      <c r="F57" s="55">
        <f t="shared" si="1"/>
        <v>0</v>
      </c>
    </row>
    <row r="58" spans="2:6" ht="46.5">
      <c r="B58" s="49" t="s">
        <v>84</v>
      </c>
      <c r="C58" s="29">
        <v>7956405</v>
      </c>
      <c r="D58" s="55">
        <v>50</v>
      </c>
      <c r="E58" s="54">
        <v>1.4</v>
      </c>
      <c r="F58" s="55">
        <f t="shared" si="1"/>
        <v>2.8</v>
      </c>
    </row>
    <row r="59" spans="2:6" ht="66" customHeight="1">
      <c r="B59" s="49" t="s">
        <v>81</v>
      </c>
      <c r="C59" s="29">
        <v>7956406</v>
      </c>
      <c r="D59" s="55">
        <v>60</v>
      </c>
      <c r="E59" s="54">
        <v>16</v>
      </c>
      <c r="F59" s="55">
        <f t="shared" si="1"/>
        <v>26.666666666666668</v>
      </c>
    </row>
    <row r="60" spans="2:6" ht="46.5">
      <c r="B60" s="49" t="s">
        <v>86</v>
      </c>
      <c r="C60" s="29">
        <v>7956502</v>
      </c>
      <c r="D60" s="54">
        <v>348.3</v>
      </c>
      <c r="E60" s="54">
        <v>29.4</v>
      </c>
      <c r="F60" s="55">
        <f t="shared" si="1"/>
        <v>8.440999138673556</v>
      </c>
    </row>
    <row r="61" spans="2:6" ht="46.5">
      <c r="B61" s="49" t="s">
        <v>89</v>
      </c>
      <c r="C61" s="29">
        <v>7956451</v>
      </c>
      <c r="D61" s="55">
        <v>3</v>
      </c>
      <c r="E61" s="54"/>
      <c r="F61" s="55">
        <f t="shared" si="1"/>
        <v>0</v>
      </c>
    </row>
    <row r="62" spans="2:6" ht="15" customHeight="1">
      <c r="B62" s="60" t="s">
        <v>90</v>
      </c>
      <c r="C62" s="61"/>
      <c r="D62" s="62">
        <f>SUM(D63:D72)</f>
        <v>17947.799999999996</v>
      </c>
      <c r="E62" s="62">
        <f>SUM(E63:E72)</f>
        <v>593.1</v>
      </c>
      <c r="F62" s="73">
        <f t="shared" si="1"/>
        <v>3.304583291545483</v>
      </c>
    </row>
    <row r="63" spans="2:6" ht="30" customHeight="1">
      <c r="B63" s="63" t="s">
        <v>116</v>
      </c>
      <c r="C63" s="64">
        <v>9217060</v>
      </c>
      <c r="D63" s="65">
        <v>7000</v>
      </c>
      <c r="E63" s="66"/>
      <c r="F63" s="74">
        <f t="shared" si="1"/>
        <v>0</v>
      </c>
    </row>
    <row r="64" spans="2:6" ht="30.75">
      <c r="B64" s="63" t="s">
        <v>92</v>
      </c>
      <c r="C64" s="64">
        <v>8707083</v>
      </c>
      <c r="D64" s="65">
        <v>1000</v>
      </c>
      <c r="E64" s="66">
        <v>0</v>
      </c>
      <c r="F64" s="74">
        <f t="shared" si="1"/>
        <v>0</v>
      </c>
    </row>
    <row r="65" spans="2:6" ht="78">
      <c r="B65" s="63" t="s">
        <v>93</v>
      </c>
      <c r="C65" s="64">
        <v>9325018</v>
      </c>
      <c r="D65" s="66">
        <v>901.3</v>
      </c>
      <c r="E65" s="66"/>
      <c r="F65" s="74">
        <f t="shared" si="1"/>
        <v>0</v>
      </c>
    </row>
    <row r="66" spans="2:6" ht="93">
      <c r="B66" s="63" t="s">
        <v>94</v>
      </c>
      <c r="C66" s="64">
        <v>9225018</v>
      </c>
      <c r="D66" s="66">
        <v>1360.3</v>
      </c>
      <c r="E66" s="66"/>
      <c r="F66" s="74">
        <f t="shared" si="1"/>
        <v>0</v>
      </c>
    </row>
    <row r="67" spans="2:6" ht="78">
      <c r="B67" s="63" t="s">
        <v>93</v>
      </c>
      <c r="C67" s="64">
        <v>9327065</v>
      </c>
      <c r="D67" s="67">
        <v>704.6</v>
      </c>
      <c r="E67" s="66">
        <v>0</v>
      </c>
      <c r="F67" s="74">
        <f t="shared" si="1"/>
        <v>0</v>
      </c>
    </row>
    <row r="68" spans="2:6" ht="93">
      <c r="B68" s="63" t="s">
        <v>94</v>
      </c>
      <c r="C68" s="64">
        <v>9327066</v>
      </c>
      <c r="D68" s="65">
        <v>816</v>
      </c>
      <c r="E68" s="66">
        <v>0</v>
      </c>
      <c r="F68" s="74">
        <f t="shared" si="1"/>
        <v>0</v>
      </c>
    </row>
    <row r="69" spans="2:6" ht="93" customHeight="1">
      <c r="B69" s="63" t="s">
        <v>110</v>
      </c>
      <c r="C69" s="64">
        <v>7915027</v>
      </c>
      <c r="D69" s="66">
        <v>996.3</v>
      </c>
      <c r="E69" s="66"/>
      <c r="F69" s="74">
        <f t="shared" si="1"/>
        <v>0</v>
      </c>
    </row>
    <row r="70" spans="2:6" ht="93" customHeight="1">
      <c r="B70" s="63" t="s">
        <v>111</v>
      </c>
      <c r="C70" s="64">
        <v>8317009</v>
      </c>
      <c r="D70" s="65">
        <v>1248</v>
      </c>
      <c r="E70" s="66"/>
      <c r="F70" s="74">
        <f t="shared" si="1"/>
        <v>0</v>
      </c>
    </row>
    <row r="71" spans="2:6" ht="93" customHeight="1">
      <c r="B71" s="63" t="s">
        <v>110</v>
      </c>
      <c r="C71" s="64">
        <v>7915027</v>
      </c>
      <c r="D71" s="65">
        <v>996.3</v>
      </c>
      <c r="E71" s="66"/>
      <c r="F71" s="74">
        <f t="shared" si="1"/>
        <v>0</v>
      </c>
    </row>
    <row r="72" spans="2:6" ht="46.5">
      <c r="B72" s="63" t="s">
        <v>95</v>
      </c>
      <c r="C72" s="64">
        <v>8907008</v>
      </c>
      <c r="D72" s="66">
        <v>2925</v>
      </c>
      <c r="E72" s="66">
        <v>593.1</v>
      </c>
      <c r="F72" s="74">
        <f t="shared" si="1"/>
        <v>20.27692307692308</v>
      </c>
    </row>
    <row r="73" spans="2:6" ht="15">
      <c r="B73" s="51"/>
      <c r="C73" s="38"/>
      <c r="D73" s="39"/>
      <c r="E73" s="40"/>
      <c r="F73" s="57"/>
    </row>
    <row r="74" spans="2:6" ht="15">
      <c r="B74" s="51"/>
      <c r="C74" s="38"/>
      <c r="D74" s="39"/>
      <c r="E74" s="40"/>
      <c r="F74" s="57"/>
    </row>
    <row r="75" spans="2:6" ht="28.5" customHeight="1">
      <c r="B75" s="76" t="s">
        <v>117</v>
      </c>
      <c r="C75" s="76"/>
      <c r="D75" s="76"/>
      <c r="E75" s="76"/>
      <c r="F75" s="76"/>
    </row>
    <row r="76" spans="2:6" ht="28.5" customHeight="1">
      <c r="B76" s="44"/>
      <c r="C76" s="44"/>
      <c r="D76" s="44"/>
      <c r="E76" s="44"/>
      <c r="F76" s="44"/>
    </row>
    <row r="77" spans="2:6" ht="28.5" customHeight="1">
      <c r="B77" s="44"/>
      <c r="C77" s="44"/>
      <c r="D77" s="44"/>
      <c r="E77" s="44"/>
      <c r="F77" s="44"/>
    </row>
    <row r="78" spans="2:6" ht="28.5" customHeight="1">
      <c r="B78" s="44"/>
      <c r="C78" s="44"/>
      <c r="D78" s="44"/>
      <c r="E78" s="44"/>
      <c r="F78" s="44"/>
    </row>
    <row r="79" spans="2:6" ht="28.5" customHeight="1">
      <c r="B79" s="44"/>
      <c r="C79" s="44"/>
      <c r="D79" s="44"/>
      <c r="E79" s="44"/>
      <c r="F79" s="44"/>
    </row>
    <row r="80" spans="2:6" ht="28.5" customHeight="1">
      <c r="B80" s="44"/>
      <c r="C80" s="44"/>
      <c r="D80" s="44"/>
      <c r="E80" s="44"/>
      <c r="F80" s="44"/>
    </row>
    <row r="81" ht="15">
      <c r="B81" s="58" t="s">
        <v>97</v>
      </c>
    </row>
  </sheetData>
  <sheetProtection/>
  <mergeCells count="8">
    <mergeCell ref="B75:F75"/>
    <mergeCell ref="B1:E1"/>
    <mergeCell ref="B2:E2"/>
    <mergeCell ref="B3:E3"/>
    <mergeCell ref="B4:E4"/>
    <mergeCell ref="B7:B8"/>
    <mergeCell ref="C7:C8"/>
    <mergeCell ref="D7:E7"/>
  </mergeCells>
  <printOptions/>
  <pageMargins left="0" right="0" top="0.3937007874015748" bottom="0.3937007874015748" header="0" footer="0"/>
  <pageSetup fitToHeight="0" fitToWidth="0" horizontalDpi="600" verticalDpi="600" orientation="portrait" paperSize="9" scale="95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ПользовательФИН</dc:creator>
  <cp:keywords/>
  <dc:description/>
  <cp:lastModifiedBy>Ринат</cp:lastModifiedBy>
  <cp:lastPrinted>2015-07-09T14:06:55Z</cp:lastPrinted>
  <dcterms:created xsi:type="dcterms:W3CDTF">2009-04-16T11:32:48Z</dcterms:created>
  <dcterms:modified xsi:type="dcterms:W3CDTF">2015-07-21T08:38:12Z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