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ПО_">'Доходы'!#REF!</definedName>
    <definedName name="_СпрОКТМО_">'Доходы'!#REF!</definedName>
    <definedName name="total2">'Расходы'!#REF!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<sst xmlns="http://schemas.openxmlformats.org/spreadsheetml/2006/main" count="1060" uniqueCount="689">
  <si>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</si>
  <si>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</si>
  <si>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</si>
  <si>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</si>
  <si>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</si>
  <si>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</si>
  <si>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</si>
  <si>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</si>
  <si>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</si>
  <si>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</si>
  <si>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</si>
  <si>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</si>
  <si>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</si>
  <si>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</si>
  <si>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</si>
  <si>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</si>
  <si>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</si>
  <si>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</si>
  <si>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</si>
  <si>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</si>
  <si>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</si>
  <si>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</si>
  <si>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</si>
  <si>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</si>
  <si>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</si>
  <si>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</si>
  <si>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</si>
  <si>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</si>
  <si>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</si>
  <si>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</si>
  <si>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</si>
  <si>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</si>
  <si>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</si>
  <si>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</si>
  <si>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</si>
  <si>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</si>
  <si>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</si>
  <si>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</si>
  <si>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</si>
  <si>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</si>
  <si>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</si>
  <si>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</si>
  <si>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</si>
  <si>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</si>
  <si>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</si>
  <si>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</si>
  <si>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</si>
  <si>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</si>
  <si>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</si>
  <si>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</si>
  <si>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</si>
  <si>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</si>
  <si>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</si>
  <si>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</si>
  <si>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</si>
  <si>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</si>
  <si>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</si>
  <si>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</si>
  <si>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</si>
  <si>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</si>
  <si>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</si>
  <si>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</si>
  <si>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</si>
  <si>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</si>
  <si>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</si>
  <si>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</si>
  <si>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</si>
  <si>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</si>
  <si>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</si>
  <si>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</si>
  <si>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</si>
  <si>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</si>
  <si>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</si>
  <si>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</si>
  <si>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</si>
  <si>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</si>
  <si>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</si>
  <si>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</si>
  <si>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</si>
  <si>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</si>
  <si>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</si>
  <si>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</si>
  <si>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</si>
  <si>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</si>
  <si>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</si>
  <si>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</si>
  <si>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</si>
  <si>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</si>
  <si>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</si>
  <si>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</si>
  <si>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</si>
  <si>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</si>
  <si>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</si>
  <si>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</si>
  <si>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</si>
  <si>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</si>
  <si>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</si>
  <si>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</si>
  <si>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</si>
  <si>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</si>
  <si>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</si>
  <si>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</si>
  <si>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</si>
  <si>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</si>
  <si>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</si>
  <si>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</si>
  <si>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</si>
  <si>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</si>
  <si>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</si>
  <si>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</si>
  <si>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</si>
  <si>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</si>
  <si>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</si>
  <si>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</si>
  <si>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</si>
  <si>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</si>
  <si>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</si>
  <si>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</si>
  <si>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</si>
  <si>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</si>
  <si>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</si>
  <si>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</si>
  <si>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</si>
  <si>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</si>
  <si>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</si>
  <si>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</si>
  <si>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</si>
  <si>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</si>
  <si>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</si>
  <si>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</si>
  <si>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</si>
  <si>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</si>
  <si>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</si>
  <si>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</si>
  <si>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</si>
  <si>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</si>
  <si>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</si>
  <si>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</si>
  <si>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</si>
  <si>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</si>
  <si>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</si>
  <si>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</si>
  <si>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</si>
  <si>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</si>
  <si>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</si>
  <si>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</si>
  <si>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</si>
  <si>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</si>
  <si>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</si>
  <si>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</si>
  <si>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</si>
  <si>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</si>
  <si>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</si>
  <si>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</si>
  <si>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</si>
  <si>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</si>
  <si>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</si>
  <si>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</si>
  <si>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</si>
  <si>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</si>
  <si>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</si>
  <si>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</si>
  <si>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</si>
  <si>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</si>
  <si>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</si>
  <si>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</si>
  <si>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</si>
  <si>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</si>
  <si>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</si>
  <si>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</si>
  <si>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</si>
  <si>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</si>
  <si>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</si>
  <si>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</si>
  <si>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</si>
  <si>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</si>
  <si>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</si>
  <si>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</si>
  <si>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</si>
  <si>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</si>
  <si>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</si>
  <si>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</si>
  <si>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</si>
  <si>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</si>
  <si>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</si>
  <si>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</si>
  <si>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</si>
  <si>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</si>
  <si>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</si>
  <si>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</si>
  <si>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</si>
  <si>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</si>
  <si>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</si>
  <si>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</si>
  <si>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</si>
  <si>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</si>
  <si>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</si>
  <si>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</si>
  <si>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</si>
  <si>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</si>
  <si>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</si>
  <si>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</si>
  <si>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</si>
  <si>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</si>
  <si>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</si>
  <si>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</si>
  <si>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</si>
  <si>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</si>
  <si>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</si>
  <si>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</si>
  <si>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</si>
  <si>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</si>
  <si>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</si>
  <si>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</si>
  <si>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</si>
  <si>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</si>
  <si>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</si>
  <si>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</si>
  <si>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</si>
  <si>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</si>
  <si>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</si>
  <si>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</si>
  <si>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</si>
  <si>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</si>
  <si>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</si>
  <si>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</si>
  <si>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</si>
  <si>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</si>
  <si>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</si>
  <si>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</si>
  <si>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</si>
  <si>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</si>
  <si>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</si>
  <si>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</si>
  <si>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</si>
  <si>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</si>
  <si>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</si>
  <si>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</si>
  <si>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</si>
  <si>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</si>
  <si>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</si>
  <si>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</si>
  <si>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</si>
  <si>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</si>
  <si>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</si>
  <si>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</si>
  <si>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</si>
  <si>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</si>
  <si>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</si>
  <si>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</si>
  <si>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</si>
  <si>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</si>
  <si>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</si>
  <si>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</si>
  <si>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</si>
  <si>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</si>
  <si>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</si>
  <si>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</si>
  <si>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</si>
  <si>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</si>
  <si>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</si>
  <si>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</si>
  <si>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</si>
  <si>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</si>
  <si>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</si>
  <si>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</si>
  <si>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</si>
  <si>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</si>
  <si>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</si>
  <si>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</si>
  <si>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</si>
  <si>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</si>
  <si>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</si>
  <si>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</si>
  <si>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</si>
  <si>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</si>
  <si>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</si>
  <si>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</si>
  <si>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</si>
  <si>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</si>
  <si>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</si>
  <si>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</si>
  <si>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</si>
  <si>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</si>
  <si>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</si>
  <si>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</si>
  <si>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</si>
  <si>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</si>
  <si>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</si>
  <si>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</si>
  <si>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</si>
  <si>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</si>
  <si>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</si>
  <si>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</si>
  <si>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</si>
  <si>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</si>
  <si>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</si>
  <si>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</si>
  <si>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</si>
  <si>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</si>
  <si>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</si>
  <si>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</si>
  <si>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</si>
  <si>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</si>
  <si>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</si>
  <si>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</si>
  <si>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</si>
  <si>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</si>
  <si>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</si>
  <si>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</si>
  <si>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</si>
  <si>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</si>
  <si>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</si>
  <si>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</si>
  <si>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</si>
  <si>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</si>
  <si>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</si>
  <si>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</si>
  <si>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</si>
  <si>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</si>
  <si>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</si>
  <si>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</si>
  <si>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</si>
  <si>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</si>
  <si>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</si>
  <si>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</si>
  <si>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</si>
  <si>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</si>
  <si>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</si>
  <si>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</si>
  <si>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</si>
  <si>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</si>
  <si>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</si>
  <si>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</si>
  <si>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</si>
  <si>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</si>
  <si>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000 0300 0000000 000 260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</si>
  <si>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</si>
  <si>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</si>
  <si>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</si>
  <si>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</si>
  <si>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</si>
  <si>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</si>
  <si>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</si>
  <si>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</si>
  <si>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</si>
  <si>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</si>
  <si>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</si>
  <si>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</si>
  <si>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000 0309 0000000 000 260</t>
  </si>
  <si>
    <t>000 0309 0000000 000 262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</si>
  <si>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</si>
  <si>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</si>
  <si>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</si>
  <si>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</si>
  <si>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</si>
  <si>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</si>
  <si>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</si>
  <si>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</si>
  <si>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</si>
  <si>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</si>
  <si>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</si>
  <si>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</si>
  <si>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</si>
  <si>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</si>
  <si>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</si>
  <si>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</si>
  <si>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</si>
  <si>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</si>
  <si>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</si>
  <si>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</si>
  <si>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</si>
  <si>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</si>
  <si>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</si>
  <si>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</si>
  <si>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</si>
  <si>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</si>
  <si>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</si>
  <si>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</si>
  <si>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</si>
  <si>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</si>
  <si>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</si>
  <si>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</si>
  <si>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</si>
  <si>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</si>
  <si>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</si>
  <si>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</si>
  <si>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</si>
  <si>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</si>
  <si>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</si>
  <si>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</si>
  <si>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</si>
  <si>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</si>
  <si>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</si>
  <si>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</si>
  <si>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</si>
  <si>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</si>
  <si>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</si>
  <si>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</si>
  <si>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</si>
  <si>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</si>
  <si>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</si>
  <si>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</si>
  <si>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</si>
  <si>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</si>
  <si>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</si>
  <si>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</si>
  <si>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</si>
  <si>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</si>
  <si>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</si>
  <si>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</si>
  <si>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</si>
  <si>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</si>
  <si>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</si>
  <si>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</si>
  <si>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</si>
  <si>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</si>
  <si>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</si>
  <si>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</si>
  <si>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</si>
  <si>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</si>
  <si>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</si>
  <si>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</si>
  <si>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</si>
  <si>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</si>
  <si>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</si>
  <si>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</si>
  <si>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</si>
  <si>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</si>
  <si>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</si>
  <si>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</si>
  <si>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</si>
  <si>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</si>
  <si>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</si>
  <si>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</si>
  <si>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</si>
  <si>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</si>
  <si>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</si>
  <si>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</si>
  <si>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</si>
  <si>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</si>
  <si>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</si>
  <si>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</si>
  <si>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</si>
  <si>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</si>
  <si>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</si>
  <si>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</si>
  <si>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</si>
  <si>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</si>
  <si>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</si>
  <si>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</si>
  <si>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</si>
  <si>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</si>
  <si>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</si>
  <si>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</si>
  <si>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</si>
  <si>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</si>
  <si>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</si>
  <si>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</si>
  <si>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</si>
  <si>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</si>
  <si>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</si>
  <si>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</si>
  <si>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</si>
  <si>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</si>
  <si>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</si>
  <si>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</si>
  <si>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</si>
  <si>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</si>
  <si>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</si>
  <si>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</si>
  <si>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</si>
  <si>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</si>
  <si>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</si>
  <si>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</si>
  <si>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</si>
  <si>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</si>
  <si>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</si>
  <si>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</si>
  <si>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</si>
  <si>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</si>
  <si>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</si>
  <si>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</si>
  <si>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</si>
  <si>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</si>
  <si>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</si>
  <si>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</si>
  <si>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</si>
  <si>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</si>
  <si>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</si>
  <si>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</si>
  <si>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</si>
  <si>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</si>
  <si>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</si>
  <si>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</si>
  <si>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</si>
  <si>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</si>
  <si>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</si>
  <si>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</si>
  <si>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</si>
  <si>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</si>
  <si>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</si>
  <si>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</si>
  <si>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</si>
  <si>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</si>
  <si>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</si>
  <si>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</si>
  <si>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</si>
  <si>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</si>
  <si>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</si>
  <si>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</si>
  <si>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</si>
  <si>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</si>
  <si>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</si>
  <si>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</si>
  <si>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</si>
  <si>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</si>
  <si>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</si>
  <si>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</si>
  <si>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</si>
  <si>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</si>
  <si>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</si>
  <si>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</si>
  <si>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</si>
  <si>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</si>
  <si>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</si>
  <si>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</si>
  <si>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</si>
  <si>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</si>
  <si>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</si>
  <si>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</si>
  <si>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</si>
  <si>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</si>
  <si>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</si>
  <si>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</si>
  <si>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</si>
  <si>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</si>
  <si>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</si>
  <si>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</si>
  <si>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</si>
  <si>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</si>
  <si>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</si>
  <si>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</si>
  <si>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</si>
  <si>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</si>
  <si>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</si>
  <si>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</si>
  <si>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</si>
  <si>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</si>
  <si>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</si>
  <si>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</si>
  <si>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</si>
  <si>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</si>
  <si>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</si>
  <si>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</si>
  <si>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</si>
  <si>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</si>
  <si>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</si>
  <si>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</si>
  <si>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</si>
  <si>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</si>
  <si>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</si>
  <si>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000 0901 0000000 000 300</t>
  </si>
  <si>
    <t>000 0901 0000000 000 310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</si>
  <si>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</si>
  <si>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</si>
  <si>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</si>
  <si>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</si>
  <si>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</si>
  <si>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</si>
  <si>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</si>
  <si>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</si>
  <si>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</si>
  <si>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</si>
  <si>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</si>
  <si>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</si>
  <si>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</si>
  <si>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</si>
  <si>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</si>
  <si>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</si>
  <si>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</si>
  <si>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</si>
  <si>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</si>
  <si>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</si>
  <si>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</si>
  <si>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</si>
  <si>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</si>
  <si>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</si>
  <si>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</si>
  <si>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</si>
  <si>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</si>
  <si>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</si>
  <si>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</si>
  <si>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</si>
  <si>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</si>
  <si>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</si>
  <si>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</si>
  <si>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</si>
  <si>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</si>
  <si>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</si>
  <si>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</si>
  <si>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</si>
  <si>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</si>
  <si>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</si>
  <si>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</si>
  <si>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</si>
  <si>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</si>
  <si>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</si>
  <si>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</si>
  <si>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</si>
  <si>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</si>
  <si>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</si>
  <si>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</si>
  <si>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</si>
  <si>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</si>
  <si>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</si>
  <si>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</si>
  <si>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</si>
  <si>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</si>
  <si>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</si>
  <si>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</si>
  <si>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</si>
  <si>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</si>
  <si>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</si>
  <si>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</si>
  <si>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</si>
  <si>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</si>
  <si>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</si>
  <si>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</si>
  <si>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</si>
  <si>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</si>
  <si>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</si>
  <si>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</si>
  <si>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</si>
  <si>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</si>
  <si>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</si>
  <si>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</si>
  <si>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</si>
  <si>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</si>
  <si>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</si>
  <si>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</si>
  <si>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</si>
  <si>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</si>
  <si>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</si>
  <si>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</si>
  <si>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000 1102 0000000 000 250</t>
  </si>
  <si>
    <t>000 1102 0000000 000 251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</si>
  <si>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</si>
  <si>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</si>
  <si>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</si>
  <si>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</si>
  <si>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</si>
  <si>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</si>
  <si>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</si>
  <si>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</si>
  <si>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</si>
  <si>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</si>
  <si>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</si>
  <si>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</si>
  <si>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</si>
  <si>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</si>
  <si>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</si>
  <si>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</si>
  <si>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</si>
  <si>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</si>
  <si>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</si>
  <si>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</si>
  <si>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</si>
  <si>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</si>
  <si>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</si>
  <si>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</si>
  <si>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</si>
  <si>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</si>
  <si>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</si>
  <si>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</si>
  <si>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</si>
  <si>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</si>
  <si>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</si>
  <si>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</si>
  <si>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</si>
  <si>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</si>
  <si>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</si>
  <si>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</si>
  <si>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</si>
  <si>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</si>
  <si>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</si>
  <si>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-</t>
  </si>
  <si>
    <t>Отчет об исполнении бюджета муниципального образовния "Мелекесский район"  по состоянию на 01.05.2014</t>
  </si>
  <si>
    <t>Ис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</si>
</sst>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"/>
    <numFmt numFmtId="179" formatCode="0.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4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8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zoomScale="90" zoomScaleNormal="90" workbookViewId="0" topLeftCell="A1">
      <selection activeCell="F12" sqref="F12"/>
    </sheetView>
  </sheetViews>
  <sheetFormatPr defaultColWidth="9.00390625" defaultRowHeight="12.75"/>
  <cols>
    <col min="1" max="1" width="40.125" style="0" customWidth="1"/>
    <col min="2" max="2" width="6.00390625" style="0" hidden="1" customWidth="1"/>
    <col min="3" max="3" width="27.00390625" style="0" customWidth="1"/>
    <col min="4" max="4" width="15.625" style="0" customWidth="1"/>
    <col min="5" max="6" width="15.00390625" style="0" customWidth="1"/>
    <col min="7" max="7" width="10.75390625" style="0" customWidth="1"/>
  </cols>
  <sheetData>
    <row r="1" spans="1:6" ht="15.75" customHeight="1">
      <c r="A1" s="52" t="s">
        <v>687</v>
      </c>
      <c r="B1" s="52"/>
      <c r="C1" s="52"/>
      <c r="D1" s="52"/>
      <c r="E1" s="52"/>
      <c r="F1" s="52"/>
    </row>
    <row r="2" spans="1:6" ht="42" customHeight="1">
      <c r="A2" s="52"/>
      <c r="B2" s="52"/>
      <c r="C2" s="52"/>
      <c r="D2" s="52"/>
      <c r="E2" s="52"/>
      <c r="F2" s="52"/>
    </row>
    <row r="3" spans="1:7" ht="17.25" customHeight="1">
      <c r="A3" s="36"/>
      <c r="B3" s="36"/>
      <c r="C3" s="37" t="s">
        <v>3</v>
      </c>
      <c r="D3" s="37"/>
      <c r="E3" s="37"/>
      <c r="F3" s="37"/>
      <c r="G3" s="38"/>
    </row>
    <row r="4" spans="1:6" ht="26.25" customHeight="1">
      <c r="A4" s="53" t="s">
        <v>1</v>
      </c>
      <c r="B4" s="54" t="s">
        <v>8</v>
      </c>
      <c r="C4" s="55"/>
      <c r="D4" s="26" t="s">
        <v>684</v>
      </c>
      <c r="E4" s="27" t="s">
        <v>2</v>
      </c>
      <c r="F4" s="33" t="s">
        <v>685</v>
      </c>
    </row>
    <row r="5" spans="1:6" ht="115.5" customHeight="1">
      <c r="A5" s="53"/>
      <c r="B5" s="56"/>
      <c r="C5" s="57"/>
      <c r="D5" s="21" t="s">
        <v>10</v>
      </c>
      <c r="E5" s="21" t="s">
        <v>10</v>
      </c>
      <c r="F5" s="21" t="s">
        <v>10</v>
      </c>
    </row>
    <row r="6" spans="1:6" ht="12.75">
      <c r="A6" s="15">
        <v>1</v>
      </c>
      <c r="B6" s="16" t="s">
        <v>5</v>
      </c>
      <c r="C6" s="24">
        <v>2</v>
      </c>
      <c r="D6" s="17">
        <v>3</v>
      </c>
      <c r="E6" s="22">
        <v>4</v>
      </c>
      <c r="F6" s="22">
        <v>5</v>
      </c>
    </row>
    <row r="7" spans="1:6" ht="12.75">
      <c r="A7" s="32" t="s">
        <v>12</v>
      </c>
      <c r="B7" s="30" t="s">
        <v>13</v>
      </c>
      <c r="C7" s="28" t="str">
        <f aca="true" t="shared" si="0" ref="C7:C30">IF(LEFT(B7,5)="000 8","X",B7)</f>
        <v>X</v>
      </c>
      <c r="D7" s="34">
        <v>350033696.37</v>
      </c>
      <c r="E7" s="34">
        <v>136446215.79</v>
      </c>
      <c r="F7" s="35">
        <f>E7/D7*100</f>
        <v>38.98088018525243</v>
      </c>
    </row>
    <row r="8" spans="1:6" ht="12.75">
      <c r="A8" s="32" t="s">
        <v>14</v>
      </c>
      <c r="B8" s="30" t="s">
        <v>15</v>
      </c>
      <c r="C8" s="39" t="str">
        <f t="shared" si="0"/>
        <v>000 1 00 00000 00 0000 000</v>
      </c>
      <c r="D8" s="34">
        <v>59193200</v>
      </c>
      <c r="E8" s="34">
        <v>22952285.7</v>
      </c>
      <c r="F8" s="35">
        <f aca="true" t="shared" si="1" ref="F8:F53">E8/D8*100</f>
        <v>38.77520678050857</v>
      </c>
    </row>
    <row r="9" spans="1:6" ht="12.75">
      <c r="A9" s="32" t="s">
        <v>16</v>
      </c>
      <c r="B9" s="30" t="s">
        <v>17</v>
      </c>
      <c r="C9" s="39" t="str">
        <f t="shared" si="0"/>
        <v>000 1 01 00000 00 0000 000</v>
      </c>
      <c r="D9" s="34">
        <v>28000000</v>
      </c>
      <c r="E9" s="34">
        <v>7516952.11</v>
      </c>
      <c r="F9" s="35">
        <f t="shared" si="1"/>
        <v>26.846257535714287</v>
      </c>
    </row>
    <row r="10" spans="1:6" ht="12.75">
      <c r="A10" s="32" t="s">
        <v>18</v>
      </c>
      <c r="B10" s="30" t="s">
        <v>19</v>
      </c>
      <c r="C10" s="39" t="str">
        <f t="shared" si="0"/>
        <v>000 1 01 02000 01 0000 110</v>
      </c>
      <c r="D10" s="34">
        <v>28000000</v>
      </c>
      <c r="E10" s="34">
        <v>7516952.11</v>
      </c>
      <c r="F10" s="35">
        <f t="shared" si="1"/>
        <v>26.846257535714287</v>
      </c>
    </row>
    <row r="11" spans="1:6" ht="67.5">
      <c r="A11" s="32" t="s">
        <v>20</v>
      </c>
      <c r="B11" s="30" t="s">
        <v>21</v>
      </c>
      <c r="C11" s="39" t="str">
        <f t="shared" si="0"/>
        <v>000 1 01 02010 01 0000 110</v>
      </c>
      <c r="D11" s="34">
        <v>27945000</v>
      </c>
      <c r="E11" s="34">
        <v>7465958.47</v>
      </c>
      <c r="F11" s="35">
        <f t="shared" si="1"/>
        <v>26.71661646090535</v>
      </c>
    </row>
    <row r="12" spans="1:6" ht="101.25">
      <c r="A12" s="32" t="s">
        <v>22</v>
      </c>
      <c r="B12" s="30" t="s">
        <v>23</v>
      </c>
      <c r="C12" s="39" t="str">
        <f t="shared" si="0"/>
        <v>000 1 01 02020 01 0000 110</v>
      </c>
      <c r="D12" s="34"/>
      <c r="E12" s="34">
        <v>1073</v>
      </c>
      <c r="F12" s="35" t="s">
        <v>686</v>
      </c>
    </row>
    <row r="13" spans="1:6" ht="45">
      <c r="A13" s="32" t="s">
        <v>24</v>
      </c>
      <c r="B13" s="30" t="s">
        <v>25</v>
      </c>
      <c r="C13" s="39" t="str">
        <f t="shared" si="0"/>
        <v>000 1 01 02030 01 0000 110</v>
      </c>
      <c r="D13" s="34"/>
      <c r="E13" s="34">
        <v>29761.64</v>
      </c>
      <c r="F13" s="35" t="s">
        <v>686</v>
      </c>
    </row>
    <row r="14" spans="1:6" ht="90">
      <c r="A14" s="32" t="s">
        <v>26</v>
      </c>
      <c r="B14" s="30" t="s">
        <v>27</v>
      </c>
      <c r="C14" s="39" t="str">
        <f t="shared" si="0"/>
        <v>000 1 01 02040 01 0000 110</v>
      </c>
      <c r="D14" s="34">
        <v>55000</v>
      </c>
      <c r="E14" s="34">
        <v>20159</v>
      </c>
      <c r="F14" s="35">
        <f t="shared" si="1"/>
        <v>36.65272727272727</v>
      </c>
    </row>
    <row r="15" spans="1:6" ht="33.75">
      <c r="A15" s="32" t="s">
        <v>28</v>
      </c>
      <c r="B15" s="30" t="s">
        <v>29</v>
      </c>
      <c r="C15" s="39" t="str">
        <f t="shared" si="0"/>
        <v>000 1 03 00000 00 0000 000</v>
      </c>
      <c r="D15" s="34">
        <v>2486700</v>
      </c>
      <c r="E15" s="34">
        <v>841255.32</v>
      </c>
      <c r="F15" s="35">
        <f t="shared" si="1"/>
        <v>33.83018940764869</v>
      </c>
    </row>
    <row r="16" spans="1:6" ht="33.75">
      <c r="A16" s="32" t="s">
        <v>30</v>
      </c>
      <c r="B16" s="30" t="s">
        <v>31</v>
      </c>
      <c r="C16" s="39" t="str">
        <f t="shared" si="0"/>
        <v>000 1 03 02000 01 0000 110</v>
      </c>
      <c r="D16" s="34">
        <v>2486700</v>
      </c>
      <c r="E16" s="34">
        <v>841255.32</v>
      </c>
      <c r="F16" s="35">
        <f t="shared" si="1"/>
        <v>33.83018940764869</v>
      </c>
    </row>
    <row r="17" spans="1:6" ht="67.5">
      <c r="A17" s="32" t="s">
        <v>32</v>
      </c>
      <c r="B17" s="30" t="s">
        <v>33</v>
      </c>
      <c r="C17" s="39" t="str">
        <f t="shared" si="0"/>
        <v>000 1 03 02230 01 0000 110</v>
      </c>
      <c r="D17" s="34">
        <v>1081400</v>
      </c>
      <c r="E17" s="34">
        <v>328458.92</v>
      </c>
      <c r="F17" s="35">
        <f t="shared" si="1"/>
        <v>30.373489920473457</v>
      </c>
    </row>
    <row r="18" spans="1:6" ht="78.75">
      <c r="A18" s="32" t="s">
        <v>34</v>
      </c>
      <c r="B18" s="30" t="s">
        <v>35</v>
      </c>
      <c r="C18" s="39" t="str">
        <f t="shared" si="0"/>
        <v>000 1 03 02240 01 0000 110</v>
      </c>
      <c r="D18" s="34">
        <v>18700</v>
      </c>
      <c r="E18" s="34">
        <v>5908.26</v>
      </c>
      <c r="F18" s="35">
        <f t="shared" si="1"/>
        <v>31.594973262032088</v>
      </c>
    </row>
    <row r="19" spans="1:6" ht="67.5">
      <c r="A19" s="32" t="s">
        <v>36</v>
      </c>
      <c r="B19" s="30" t="s">
        <v>37</v>
      </c>
      <c r="C19" s="39" t="str">
        <f t="shared" si="0"/>
        <v>000 1 03 02250 01 0000 110</v>
      </c>
      <c r="D19" s="34">
        <v>1323900</v>
      </c>
      <c r="E19" s="34">
        <v>506873.43</v>
      </c>
      <c r="F19" s="35">
        <f t="shared" si="1"/>
        <v>38.28638341264446</v>
      </c>
    </row>
    <row r="20" spans="1:6" ht="67.5">
      <c r="A20" s="32" t="s">
        <v>38</v>
      </c>
      <c r="B20" s="30" t="s">
        <v>39</v>
      </c>
      <c r="C20" s="39" t="str">
        <f t="shared" si="0"/>
        <v>000 1 03 02260 01 0000 110</v>
      </c>
      <c r="D20" s="34">
        <v>62700</v>
      </c>
      <c r="E20" s="34">
        <v>14.71</v>
      </c>
      <c r="F20" s="35">
        <f t="shared" si="1"/>
        <v>0.02346092503987241</v>
      </c>
    </row>
    <row r="21" spans="1:6" ht="12.75">
      <c r="A21" s="32" t="s">
        <v>40</v>
      </c>
      <c r="B21" s="30" t="s">
        <v>41</v>
      </c>
      <c r="C21" s="39" t="str">
        <f t="shared" si="0"/>
        <v>000 1 05 00000 00 0000 000</v>
      </c>
      <c r="D21" s="34">
        <v>9975000</v>
      </c>
      <c r="E21" s="34">
        <v>4964908.84</v>
      </c>
      <c r="F21" s="35">
        <f t="shared" si="1"/>
        <v>49.77352220551378</v>
      </c>
    </row>
    <row r="22" spans="1:6" ht="22.5">
      <c r="A22" s="32" t="s">
        <v>42</v>
      </c>
      <c r="B22" s="30" t="s">
        <v>43</v>
      </c>
      <c r="C22" s="39" t="str">
        <f t="shared" si="0"/>
        <v>000 1 05 02000 02 0000 110</v>
      </c>
      <c r="D22" s="34">
        <v>7800000</v>
      </c>
      <c r="E22" s="34">
        <v>4011918.11</v>
      </c>
      <c r="F22" s="35">
        <f t="shared" si="1"/>
        <v>51.43484756410256</v>
      </c>
    </row>
    <row r="23" spans="1:6" ht="22.5">
      <c r="A23" s="32" t="s">
        <v>42</v>
      </c>
      <c r="B23" s="30" t="s">
        <v>44</v>
      </c>
      <c r="C23" s="39" t="str">
        <f t="shared" si="0"/>
        <v>000 1 05 02010 02 0000 110</v>
      </c>
      <c r="D23" s="34">
        <v>7800000</v>
      </c>
      <c r="E23" s="34">
        <v>4011956.46</v>
      </c>
      <c r="F23" s="35">
        <f t="shared" si="1"/>
        <v>51.43533923076923</v>
      </c>
    </row>
    <row r="24" spans="1:6" ht="33.75">
      <c r="A24" s="32" t="s">
        <v>45</v>
      </c>
      <c r="B24" s="30" t="s">
        <v>46</v>
      </c>
      <c r="C24" s="39" t="str">
        <f t="shared" si="0"/>
        <v>000 1 05 02020 02 0000 110</v>
      </c>
      <c r="D24" s="34"/>
      <c r="E24" s="34">
        <v>-38.35</v>
      </c>
      <c r="F24" s="35" t="s">
        <v>686</v>
      </c>
    </row>
    <row r="25" spans="1:6" ht="12.75">
      <c r="A25" s="32" t="s">
        <v>47</v>
      </c>
      <c r="B25" s="30" t="s">
        <v>48</v>
      </c>
      <c r="C25" s="39" t="str">
        <f t="shared" si="0"/>
        <v>000 1 05 03000 01 0000 110</v>
      </c>
      <c r="D25" s="34">
        <v>1875000</v>
      </c>
      <c r="E25" s="34">
        <v>769162.73</v>
      </c>
      <c r="F25" s="35">
        <f t="shared" si="1"/>
        <v>41.022012266666664</v>
      </c>
    </row>
    <row r="26" spans="1:6" ht="12.75">
      <c r="A26" s="32" t="s">
        <v>47</v>
      </c>
      <c r="B26" s="30" t="s">
        <v>49</v>
      </c>
      <c r="C26" s="39" t="str">
        <f t="shared" si="0"/>
        <v>000 1 05 03010 01 0000 110</v>
      </c>
      <c r="D26" s="34">
        <v>1875000</v>
      </c>
      <c r="E26" s="34">
        <v>757749.68</v>
      </c>
      <c r="F26" s="35">
        <f t="shared" si="1"/>
        <v>40.41331626666667</v>
      </c>
    </row>
    <row r="27" spans="1:6" ht="33.75">
      <c r="A27" s="32" t="s">
        <v>50</v>
      </c>
      <c r="B27" s="30" t="s">
        <v>51</v>
      </c>
      <c r="C27" s="39" t="str">
        <f t="shared" si="0"/>
        <v>000 1 05 03020 01 0000 110</v>
      </c>
      <c r="D27" s="34"/>
      <c r="E27" s="34">
        <v>11413.05</v>
      </c>
      <c r="F27" s="35" t="s">
        <v>686</v>
      </c>
    </row>
    <row r="28" spans="1:6" ht="22.5">
      <c r="A28" s="32" t="s">
        <v>52</v>
      </c>
      <c r="B28" s="30" t="s">
        <v>53</v>
      </c>
      <c r="C28" s="39" t="str">
        <f t="shared" si="0"/>
        <v>000 1 05 04000 02 0000 110</v>
      </c>
      <c r="D28" s="34">
        <v>300000</v>
      </c>
      <c r="E28" s="34">
        <v>183828</v>
      </c>
      <c r="F28" s="35">
        <f t="shared" si="1"/>
        <v>61.275999999999996</v>
      </c>
    </row>
    <row r="29" spans="1:6" ht="33.75">
      <c r="A29" s="32" t="s">
        <v>54</v>
      </c>
      <c r="B29" s="30" t="s">
        <v>55</v>
      </c>
      <c r="C29" s="39" t="str">
        <f t="shared" si="0"/>
        <v>000 1 05 04020 02 0000 110</v>
      </c>
      <c r="D29" s="34">
        <v>300000</v>
      </c>
      <c r="E29" s="34">
        <v>183828</v>
      </c>
      <c r="F29" s="35">
        <f t="shared" si="1"/>
        <v>61.275999999999996</v>
      </c>
    </row>
    <row r="30" spans="1:6" ht="12.75">
      <c r="A30" s="32" t="s">
        <v>56</v>
      </c>
      <c r="B30" s="30" t="s">
        <v>57</v>
      </c>
      <c r="C30" s="39" t="str">
        <f t="shared" si="0"/>
        <v>000 1 08 00000 00 0000 000</v>
      </c>
      <c r="D30" s="34"/>
      <c r="E30" s="34">
        <v>281.57</v>
      </c>
      <c r="F30" s="35" t="s">
        <v>686</v>
      </c>
    </row>
    <row r="31" spans="1:6" ht="33.75">
      <c r="A31" s="32" t="s">
        <v>58</v>
      </c>
      <c r="B31" s="30" t="s">
        <v>59</v>
      </c>
      <c r="C31" s="39" t="str">
        <f aca="true" t="shared" si="2" ref="C31:C53">IF(LEFT(B31,5)="000 8","X",B31)</f>
        <v>000 1 08 03000 01 0000 110</v>
      </c>
      <c r="D31" s="34"/>
      <c r="E31" s="34">
        <v>281.57</v>
      </c>
      <c r="F31" s="35" t="s">
        <v>686</v>
      </c>
    </row>
    <row r="32" spans="1:6" ht="45">
      <c r="A32" s="32" t="s">
        <v>60</v>
      </c>
      <c r="B32" s="30" t="s">
        <v>61</v>
      </c>
      <c r="C32" s="39" t="str">
        <f t="shared" si="2"/>
        <v>000 1 08 03010 01 0000 110</v>
      </c>
      <c r="D32" s="34"/>
      <c r="E32" s="34">
        <v>281.57</v>
      </c>
      <c r="F32" s="35" t="s">
        <v>686</v>
      </c>
    </row>
    <row r="33" spans="1:6" ht="33.75">
      <c r="A33" s="32" t="s">
        <v>62</v>
      </c>
      <c r="B33" s="30" t="s">
        <v>63</v>
      </c>
      <c r="C33" s="39" t="str">
        <f t="shared" si="2"/>
        <v>000 1 09 00000 00 0000 000</v>
      </c>
      <c r="D33" s="34"/>
      <c r="E33" s="34">
        <v>32.85</v>
      </c>
      <c r="F33" s="35" t="s">
        <v>686</v>
      </c>
    </row>
    <row r="34" spans="1:6" ht="22.5">
      <c r="A34" s="32" t="s">
        <v>64</v>
      </c>
      <c r="B34" s="30" t="s">
        <v>65</v>
      </c>
      <c r="C34" s="39" t="str">
        <f t="shared" si="2"/>
        <v>000 1 09 07000 00 0000 110</v>
      </c>
      <c r="D34" s="34"/>
      <c r="E34" s="34">
        <v>32.85</v>
      </c>
      <c r="F34" s="35" t="s">
        <v>686</v>
      </c>
    </row>
    <row r="35" spans="1:6" ht="45">
      <c r="A35" s="32" t="s">
        <v>66</v>
      </c>
      <c r="B35" s="30" t="s">
        <v>67</v>
      </c>
      <c r="C35" s="39" t="str">
        <f t="shared" si="2"/>
        <v>000 1 09 07030 00 0000 110</v>
      </c>
      <c r="D35" s="34"/>
      <c r="E35" s="34">
        <v>32.85</v>
      </c>
      <c r="F35" s="35" t="s">
        <v>686</v>
      </c>
    </row>
    <row r="36" spans="1:6" ht="56.25">
      <c r="A36" s="32" t="s">
        <v>68</v>
      </c>
      <c r="B36" s="30" t="s">
        <v>69</v>
      </c>
      <c r="C36" s="39" t="str">
        <f t="shared" si="2"/>
        <v>000 1 09 07033 05 0000 110</v>
      </c>
      <c r="D36" s="34"/>
      <c r="E36" s="34">
        <v>32.85</v>
      </c>
      <c r="F36" s="35" t="s">
        <v>686</v>
      </c>
    </row>
    <row r="37" spans="1:6" ht="33.75">
      <c r="A37" s="32" t="s">
        <v>70</v>
      </c>
      <c r="B37" s="30" t="s">
        <v>71</v>
      </c>
      <c r="C37" s="39" t="str">
        <f t="shared" si="2"/>
        <v>000 1 11 00000 00 0000 000</v>
      </c>
      <c r="D37" s="34">
        <v>3920000</v>
      </c>
      <c r="E37" s="34">
        <v>1394121.44</v>
      </c>
      <c r="F37" s="35">
        <f t="shared" si="1"/>
        <v>35.56432244897959</v>
      </c>
    </row>
    <row r="38" spans="1:6" ht="78.75">
      <c r="A38" s="32" t="s">
        <v>72</v>
      </c>
      <c r="B38" s="30" t="s">
        <v>73</v>
      </c>
      <c r="C38" s="39" t="str">
        <f t="shared" si="2"/>
        <v>000 1 11 05000 00 0000 120</v>
      </c>
      <c r="D38" s="34">
        <v>3920000</v>
      </c>
      <c r="E38" s="34">
        <v>1394121.44</v>
      </c>
      <c r="F38" s="35">
        <f t="shared" si="1"/>
        <v>35.56432244897959</v>
      </c>
    </row>
    <row r="39" spans="1:6" ht="56.25">
      <c r="A39" s="32" t="s">
        <v>74</v>
      </c>
      <c r="B39" s="30" t="s">
        <v>75</v>
      </c>
      <c r="C39" s="39" t="str">
        <f t="shared" si="2"/>
        <v>000 1 11 05010 00 0000 120</v>
      </c>
      <c r="D39" s="34">
        <v>3500000</v>
      </c>
      <c r="E39" s="34">
        <v>1306270.03</v>
      </c>
      <c r="F39" s="35">
        <f t="shared" si="1"/>
        <v>37.322000857142854</v>
      </c>
    </row>
    <row r="40" spans="1:6" ht="67.5">
      <c r="A40" s="32" t="s">
        <v>76</v>
      </c>
      <c r="B40" s="30" t="s">
        <v>77</v>
      </c>
      <c r="C40" s="39" t="str">
        <f t="shared" si="2"/>
        <v>000 1 11 05013 10 0000 120</v>
      </c>
      <c r="D40" s="34">
        <v>3500000</v>
      </c>
      <c r="E40" s="34">
        <v>1306270.03</v>
      </c>
      <c r="F40" s="35">
        <f t="shared" si="1"/>
        <v>37.322000857142854</v>
      </c>
    </row>
    <row r="41" spans="1:6" ht="78.75">
      <c r="A41" s="32" t="s">
        <v>78</v>
      </c>
      <c r="B41" s="30" t="s">
        <v>79</v>
      </c>
      <c r="C41" s="39" t="str">
        <f t="shared" si="2"/>
        <v>000 1 11 05030 00 0000 120</v>
      </c>
      <c r="D41" s="34">
        <v>420000</v>
      </c>
      <c r="E41" s="34">
        <v>87851.41</v>
      </c>
      <c r="F41" s="35">
        <f t="shared" si="1"/>
        <v>20.917002380952383</v>
      </c>
    </row>
    <row r="42" spans="1:6" ht="67.5">
      <c r="A42" s="32" t="s">
        <v>80</v>
      </c>
      <c r="B42" s="30" t="s">
        <v>81</v>
      </c>
      <c r="C42" s="39" t="str">
        <f t="shared" si="2"/>
        <v>000 1 11 05035 05 0000 120</v>
      </c>
      <c r="D42" s="34">
        <v>420000</v>
      </c>
      <c r="E42" s="34">
        <v>87851.41</v>
      </c>
      <c r="F42" s="35">
        <f t="shared" si="1"/>
        <v>20.917002380952383</v>
      </c>
    </row>
    <row r="43" spans="1:6" ht="22.5">
      <c r="A43" s="32" t="s">
        <v>82</v>
      </c>
      <c r="B43" s="30" t="s">
        <v>83</v>
      </c>
      <c r="C43" s="39" t="str">
        <f t="shared" si="2"/>
        <v>000 1 12 00000 00 0000 000</v>
      </c>
      <c r="D43" s="34">
        <v>1560000</v>
      </c>
      <c r="E43" s="34">
        <v>662078.69</v>
      </c>
      <c r="F43" s="35">
        <f t="shared" si="1"/>
        <v>42.44094166666667</v>
      </c>
    </row>
    <row r="44" spans="1:6" ht="22.5">
      <c r="A44" s="32" t="s">
        <v>84</v>
      </c>
      <c r="B44" s="30" t="s">
        <v>85</v>
      </c>
      <c r="C44" s="39" t="str">
        <f t="shared" si="2"/>
        <v>000 1 12 01000 01 0000 120</v>
      </c>
      <c r="D44" s="34">
        <v>1560000</v>
      </c>
      <c r="E44" s="34">
        <v>662078.69</v>
      </c>
      <c r="F44" s="35">
        <f t="shared" si="1"/>
        <v>42.44094166666667</v>
      </c>
    </row>
    <row r="45" spans="1:6" ht="22.5">
      <c r="A45" s="32" t="s">
        <v>86</v>
      </c>
      <c r="B45" s="30" t="s">
        <v>87</v>
      </c>
      <c r="C45" s="39" t="str">
        <f t="shared" si="2"/>
        <v>000 1 12 01010 01 0000 120</v>
      </c>
      <c r="D45" s="34">
        <v>380000</v>
      </c>
      <c r="E45" s="34">
        <v>236335.38</v>
      </c>
      <c r="F45" s="35">
        <f t="shared" si="1"/>
        <v>62.19352105263158</v>
      </c>
    </row>
    <row r="46" spans="1:6" ht="22.5">
      <c r="A46" s="32" t="s">
        <v>88</v>
      </c>
      <c r="B46" s="30" t="s">
        <v>89</v>
      </c>
      <c r="C46" s="39" t="str">
        <f t="shared" si="2"/>
        <v>000 1 12 01020 01 0000 120</v>
      </c>
      <c r="D46" s="34">
        <v>30000</v>
      </c>
      <c r="E46" s="34">
        <v>4274.83</v>
      </c>
      <c r="F46" s="35">
        <f t="shared" si="1"/>
        <v>14.249433333333334</v>
      </c>
    </row>
    <row r="47" spans="1:6" ht="22.5">
      <c r="A47" s="32" t="s">
        <v>90</v>
      </c>
      <c r="B47" s="30" t="s">
        <v>91</v>
      </c>
      <c r="C47" s="39" t="str">
        <f t="shared" si="2"/>
        <v>000 1 12 01030 01 0000 120</v>
      </c>
      <c r="D47" s="34">
        <v>400000</v>
      </c>
      <c r="E47" s="34">
        <v>140244.97</v>
      </c>
      <c r="F47" s="35">
        <f t="shared" si="1"/>
        <v>35.0612425</v>
      </c>
    </row>
    <row r="48" spans="1:6" ht="22.5">
      <c r="A48" s="32" t="s">
        <v>92</v>
      </c>
      <c r="B48" s="30" t="s">
        <v>93</v>
      </c>
      <c r="C48" s="39" t="str">
        <f t="shared" si="2"/>
        <v>000 1 12 01040 01 0000 120</v>
      </c>
      <c r="D48" s="34">
        <v>750000</v>
      </c>
      <c r="E48" s="34">
        <v>281171.51</v>
      </c>
      <c r="F48" s="35">
        <f t="shared" si="1"/>
        <v>37.48953466666667</v>
      </c>
    </row>
    <row r="49" spans="1:6" ht="22.5">
      <c r="A49" s="32" t="s">
        <v>94</v>
      </c>
      <c r="B49" s="30" t="s">
        <v>95</v>
      </c>
      <c r="C49" s="39" t="str">
        <f t="shared" si="2"/>
        <v>000 1 12 01050 01 0000 120</v>
      </c>
      <c r="D49" s="34"/>
      <c r="E49" s="34">
        <v>52</v>
      </c>
      <c r="F49" s="35" t="s">
        <v>686</v>
      </c>
    </row>
    <row r="50" spans="1:6" ht="22.5">
      <c r="A50" s="32" t="s">
        <v>96</v>
      </c>
      <c r="B50" s="30" t="s">
        <v>97</v>
      </c>
      <c r="C50" s="39" t="str">
        <f t="shared" si="2"/>
        <v>000 1 13 00000 00 0000 000</v>
      </c>
      <c r="D50" s="34">
        <v>10684400</v>
      </c>
      <c r="E50" s="34">
        <v>4836708.4</v>
      </c>
      <c r="F50" s="35">
        <f t="shared" si="1"/>
        <v>45.26888173411703</v>
      </c>
    </row>
    <row r="51" spans="1:6" ht="12.75">
      <c r="A51" s="32" t="s">
        <v>98</v>
      </c>
      <c r="B51" s="30" t="s">
        <v>99</v>
      </c>
      <c r="C51" s="39" t="str">
        <f t="shared" si="2"/>
        <v>000 1 13 01000 00 0000 130</v>
      </c>
      <c r="D51" s="34">
        <v>10684400</v>
      </c>
      <c r="E51" s="34">
        <v>4393008.4</v>
      </c>
      <c r="F51" s="35">
        <f t="shared" si="1"/>
        <v>41.11609823668152</v>
      </c>
    </row>
    <row r="52" spans="1:6" ht="12.75">
      <c r="A52" s="32" t="s">
        <v>100</v>
      </c>
      <c r="B52" s="30" t="s">
        <v>101</v>
      </c>
      <c r="C52" s="39" t="str">
        <f t="shared" si="2"/>
        <v>000 1 13 01990 00 0000 130</v>
      </c>
      <c r="D52" s="34">
        <v>10684400</v>
      </c>
      <c r="E52" s="34">
        <v>4393008.4</v>
      </c>
      <c r="F52" s="35">
        <f t="shared" si="1"/>
        <v>41.11609823668152</v>
      </c>
    </row>
    <row r="53" spans="1:6" ht="33.75">
      <c r="A53" s="32" t="s">
        <v>102</v>
      </c>
      <c r="B53" s="30" t="s">
        <v>103</v>
      </c>
      <c r="C53" s="39" t="str">
        <f t="shared" si="2"/>
        <v>000 1 13 01995 05 0000 130</v>
      </c>
      <c r="D53" s="34">
        <v>10684400</v>
      </c>
      <c r="E53" s="34">
        <v>4393008.4</v>
      </c>
      <c r="F53" s="35">
        <f t="shared" si="1"/>
        <v>41.11609823668152</v>
      </c>
    </row>
    <row r="54" spans="1:6" ht="12.75">
      <c r="A54" s="32" t="s">
        <v>104</v>
      </c>
      <c r="B54" s="30" t="s">
        <v>105</v>
      </c>
      <c r="C54" s="39" t="str">
        <f aca="true" t="shared" si="3" ref="C54:C81">IF(LEFT(B54,5)="000 8","X",B54)</f>
        <v>000 1 13 02000 00 0000 130</v>
      </c>
      <c r="D54" s="34"/>
      <c r="E54" s="34">
        <v>443700</v>
      </c>
      <c r="F54" s="35" t="s">
        <v>686</v>
      </c>
    </row>
    <row r="55" spans="1:6" ht="22.5">
      <c r="A55" s="32" t="s">
        <v>106</v>
      </c>
      <c r="B55" s="30" t="s">
        <v>107</v>
      </c>
      <c r="C55" s="39" t="str">
        <f t="shared" si="3"/>
        <v>000 1 13 02990 00 0000 130</v>
      </c>
      <c r="D55" s="34"/>
      <c r="E55" s="34">
        <v>443700</v>
      </c>
      <c r="F55" s="35" t="s">
        <v>686</v>
      </c>
    </row>
    <row r="56" spans="1:6" ht="22.5">
      <c r="A56" s="32" t="s">
        <v>108</v>
      </c>
      <c r="B56" s="30" t="s">
        <v>109</v>
      </c>
      <c r="C56" s="39" t="str">
        <f t="shared" si="3"/>
        <v>000 1 13 02995 05 0000 130</v>
      </c>
      <c r="D56" s="34"/>
      <c r="E56" s="34">
        <v>443700</v>
      </c>
      <c r="F56" s="35" t="s">
        <v>686</v>
      </c>
    </row>
    <row r="57" spans="1:6" ht="22.5">
      <c r="A57" s="32" t="s">
        <v>110</v>
      </c>
      <c r="B57" s="30" t="s">
        <v>111</v>
      </c>
      <c r="C57" s="39" t="str">
        <f t="shared" si="3"/>
        <v>000 1 14 00000 00 0000 000</v>
      </c>
      <c r="D57" s="34">
        <v>1616800</v>
      </c>
      <c r="E57" s="34">
        <v>1703729.31</v>
      </c>
      <c r="F57" s="35">
        <f aca="true" t="shared" si="4" ref="F57:F103">E57/D57*100</f>
        <v>105.37662728847106</v>
      </c>
    </row>
    <row r="58" spans="1:6" ht="67.5">
      <c r="A58" s="32" t="s">
        <v>112</v>
      </c>
      <c r="B58" s="30" t="s">
        <v>113</v>
      </c>
      <c r="C58" s="39" t="str">
        <f t="shared" si="3"/>
        <v>000 1 14 02000 00 0000 000</v>
      </c>
      <c r="D58" s="34">
        <v>885000</v>
      </c>
      <c r="E58" s="34">
        <v>945000</v>
      </c>
      <c r="F58" s="35">
        <f t="shared" si="4"/>
        <v>106.77966101694916</v>
      </c>
    </row>
    <row r="59" spans="1:6" ht="90">
      <c r="A59" s="32" t="s">
        <v>114</v>
      </c>
      <c r="B59" s="30" t="s">
        <v>115</v>
      </c>
      <c r="C59" s="39" t="str">
        <f t="shared" si="3"/>
        <v>000 1 14 02050 05 0000 410</v>
      </c>
      <c r="D59" s="34">
        <v>885000</v>
      </c>
      <c r="E59" s="34">
        <v>945000</v>
      </c>
      <c r="F59" s="35">
        <f t="shared" si="4"/>
        <v>106.77966101694916</v>
      </c>
    </row>
    <row r="60" spans="1:6" ht="90">
      <c r="A60" s="32" t="s">
        <v>116</v>
      </c>
      <c r="B60" s="30" t="s">
        <v>117</v>
      </c>
      <c r="C60" s="39" t="str">
        <f t="shared" si="3"/>
        <v>000 1 14 02053 05 0000 410</v>
      </c>
      <c r="D60" s="34">
        <v>885000</v>
      </c>
      <c r="E60" s="34">
        <v>945000</v>
      </c>
      <c r="F60" s="35">
        <f t="shared" si="4"/>
        <v>106.77966101694916</v>
      </c>
    </row>
    <row r="61" spans="1:6" ht="33.75">
      <c r="A61" s="32" t="s">
        <v>118</v>
      </c>
      <c r="B61" s="30" t="s">
        <v>119</v>
      </c>
      <c r="C61" s="39" t="str">
        <f t="shared" si="3"/>
        <v>000 1 14 06000 00 0000 430</v>
      </c>
      <c r="D61" s="34">
        <v>731800</v>
      </c>
      <c r="E61" s="34">
        <v>758729.31</v>
      </c>
      <c r="F61" s="35">
        <f t="shared" si="4"/>
        <v>103.67987291609731</v>
      </c>
    </row>
    <row r="62" spans="1:6" ht="33.75">
      <c r="A62" s="32" t="s">
        <v>120</v>
      </c>
      <c r="B62" s="30" t="s">
        <v>121</v>
      </c>
      <c r="C62" s="39" t="str">
        <f t="shared" si="3"/>
        <v>000 1 14 06010 00 0000 430</v>
      </c>
      <c r="D62" s="34">
        <v>731800</v>
      </c>
      <c r="E62" s="34">
        <v>758729.31</v>
      </c>
      <c r="F62" s="35">
        <f t="shared" si="4"/>
        <v>103.67987291609731</v>
      </c>
    </row>
    <row r="63" spans="1:6" ht="45">
      <c r="A63" s="32" t="s">
        <v>122</v>
      </c>
      <c r="B63" s="30" t="s">
        <v>123</v>
      </c>
      <c r="C63" s="39" t="str">
        <f t="shared" si="3"/>
        <v>000 1 14 06013 10 0000 430</v>
      </c>
      <c r="D63" s="34">
        <v>731800</v>
      </c>
      <c r="E63" s="34">
        <v>758729.31</v>
      </c>
      <c r="F63" s="35">
        <f t="shared" si="4"/>
        <v>103.67987291609731</v>
      </c>
    </row>
    <row r="64" spans="1:6" ht="12.75">
      <c r="A64" s="32" t="s">
        <v>124</v>
      </c>
      <c r="B64" s="30" t="s">
        <v>125</v>
      </c>
      <c r="C64" s="39" t="str">
        <f t="shared" si="3"/>
        <v>000 1 16 00000 00 0000 000</v>
      </c>
      <c r="D64" s="34">
        <v>463700</v>
      </c>
      <c r="E64" s="34">
        <v>188400</v>
      </c>
      <c r="F64" s="35">
        <f t="shared" si="4"/>
        <v>40.62971748975631</v>
      </c>
    </row>
    <row r="65" spans="1:6" ht="22.5">
      <c r="A65" s="32" t="s">
        <v>126</v>
      </c>
      <c r="B65" s="30" t="s">
        <v>127</v>
      </c>
      <c r="C65" s="39" t="str">
        <f t="shared" si="3"/>
        <v>000 1 16 03000 00 0000 140</v>
      </c>
      <c r="D65" s="34"/>
      <c r="E65" s="34">
        <v>-50</v>
      </c>
      <c r="F65" s="35" t="s">
        <v>686</v>
      </c>
    </row>
    <row r="66" spans="1:6" ht="67.5">
      <c r="A66" s="32" t="s">
        <v>128</v>
      </c>
      <c r="B66" s="30" t="s">
        <v>129</v>
      </c>
      <c r="C66" s="39" t="str">
        <f t="shared" si="3"/>
        <v>000 1 16 03010 01 0000 140</v>
      </c>
      <c r="D66" s="34"/>
      <c r="E66" s="34">
        <v>-50</v>
      </c>
      <c r="F66" s="35" t="s">
        <v>686</v>
      </c>
    </row>
    <row r="67" spans="1:6" ht="56.25">
      <c r="A67" s="32" t="s">
        <v>130</v>
      </c>
      <c r="B67" s="30" t="s">
        <v>131</v>
      </c>
      <c r="C67" s="39" t="str">
        <f t="shared" si="3"/>
        <v>000 1 16 08000 01 0000 140</v>
      </c>
      <c r="D67" s="34"/>
      <c r="E67" s="34">
        <v>6550</v>
      </c>
      <c r="F67" s="35" t="s">
        <v>686</v>
      </c>
    </row>
    <row r="68" spans="1:6" ht="56.25">
      <c r="A68" s="32" t="s">
        <v>132</v>
      </c>
      <c r="B68" s="30" t="s">
        <v>133</v>
      </c>
      <c r="C68" s="39" t="str">
        <f t="shared" si="3"/>
        <v>000 1 16 08010 01 0000 140</v>
      </c>
      <c r="D68" s="34"/>
      <c r="E68" s="34">
        <v>6550</v>
      </c>
      <c r="F68" s="35" t="s">
        <v>686</v>
      </c>
    </row>
    <row r="69" spans="1:6" ht="101.25">
      <c r="A69" s="32" t="s">
        <v>134</v>
      </c>
      <c r="B69" s="30" t="s">
        <v>135</v>
      </c>
      <c r="C69" s="39" t="str">
        <f t="shared" si="3"/>
        <v>000 1 16 25000 00 0000 140</v>
      </c>
      <c r="D69" s="34">
        <v>200000</v>
      </c>
      <c r="E69" s="34">
        <v>2500</v>
      </c>
      <c r="F69" s="35">
        <f t="shared" si="4"/>
        <v>1.25</v>
      </c>
    </row>
    <row r="70" spans="1:6" ht="22.5">
      <c r="A70" s="32" t="s">
        <v>136</v>
      </c>
      <c r="B70" s="30" t="s">
        <v>137</v>
      </c>
      <c r="C70" s="39" t="str">
        <f t="shared" si="3"/>
        <v>000 1 16 25060 01 0000 140</v>
      </c>
      <c r="D70" s="34">
        <v>200000</v>
      </c>
      <c r="E70" s="34">
        <v>2500</v>
      </c>
      <c r="F70" s="35">
        <f t="shared" si="4"/>
        <v>1.25</v>
      </c>
    </row>
    <row r="71" spans="1:6" ht="56.25">
      <c r="A71" s="32" t="s">
        <v>138</v>
      </c>
      <c r="B71" s="30" t="s">
        <v>139</v>
      </c>
      <c r="C71" s="39" t="str">
        <f t="shared" si="3"/>
        <v>000 1 16 28000 01 0000 140</v>
      </c>
      <c r="D71" s="34">
        <v>13700</v>
      </c>
      <c r="E71" s="34"/>
      <c r="F71" s="35">
        <f t="shared" si="4"/>
        <v>0</v>
      </c>
    </row>
    <row r="72" spans="1:6" ht="67.5">
      <c r="A72" s="32" t="s">
        <v>140</v>
      </c>
      <c r="B72" s="30" t="s">
        <v>141</v>
      </c>
      <c r="C72" s="39" t="str">
        <f t="shared" si="3"/>
        <v>000 1 16 43000 01 0000 140</v>
      </c>
      <c r="D72" s="34"/>
      <c r="E72" s="34">
        <v>81000</v>
      </c>
      <c r="F72" s="35" t="s">
        <v>686</v>
      </c>
    </row>
    <row r="73" spans="1:6" ht="22.5">
      <c r="A73" s="32" t="s">
        <v>142</v>
      </c>
      <c r="B73" s="30" t="s">
        <v>143</v>
      </c>
      <c r="C73" s="39" t="str">
        <f t="shared" si="3"/>
        <v>000 1 16 90000 00 0000 140</v>
      </c>
      <c r="D73" s="34">
        <v>250000</v>
      </c>
      <c r="E73" s="34">
        <v>98400</v>
      </c>
      <c r="F73" s="35">
        <f t="shared" si="4"/>
        <v>39.36</v>
      </c>
    </row>
    <row r="74" spans="1:6" ht="33.75">
      <c r="A74" s="32" t="s">
        <v>144</v>
      </c>
      <c r="B74" s="30" t="s">
        <v>145</v>
      </c>
      <c r="C74" s="39" t="str">
        <f t="shared" si="3"/>
        <v>000 1 16 90050 05 0000 140</v>
      </c>
      <c r="D74" s="34">
        <v>250000</v>
      </c>
      <c r="E74" s="34">
        <v>98400</v>
      </c>
      <c r="F74" s="35">
        <f t="shared" si="4"/>
        <v>39.36</v>
      </c>
    </row>
    <row r="75" spans="1:6" ht="12.75">
      <c r="A75" s="32" t="s">
        <v>146</v>
      </c>
      <c r="B75" s="30" t="s">
        <v>147</v>
      </c>
      <c r="C75" s="39" t="str">
        <f t="shared" si="3"/>
        <v>000 1 17 00000 00 0000 000</v>
      </c>
      <c r="D75" s="34">
        <v>486600</v>
      </c>
      <c r="E75" s="34">
        <v>843817.17</v>
      </c>
      <c r="F75" s="35">
        <f t="shared" si="4"/>
        <v>173.41084463625157</v>
      </c>
    </row>
    <row r="76" spans="1:6" ht="12.75">
      <c r="A76" s="32" t="s">
        <v>148</v>
      </c>
      <c r="B76" s="30" t="s">
        <v>149</v>
      </c>
      <c r="C76" s="39" t="str">
        <f t="shared" si="3"/>
        <v>000 1 17 01000 00 0000 180</v>
      </c>
      <c r="D76" s="34"/>
      <c r="E76" s="34">
        <v>41739.74</v>
      </c>
      <c r="F76" s="35" t="s">
        <v>686</v>
      </c>
    </row>
    <row r="77" spans="1:6" ht="22.5">
      <c r="A77" s="32" t="s">
        <v>150</v>
      </c>
      <c r="B77" s="30" t="s">
        <v>151</v>
      </c>
      <c r="C77" s="39" t="str">
        <f t="shared" si="3"/>
        <v>000 1 17 01050 05 0000 180</v>
      </c>
      <c r="D77" s="34"/>
      <c r="E77" s="34">
        <v>41739.74</v>
      </c>
      <c r="F77" s="35" t="s">
        <v>686</v>
      </c>
    </row>
    <row r="78" spans="1:6" ht="12.75">
      <c r="A78" s="32" t="s">
        <v>152</v>
      </c>
      <c r="B78" s="30" t="s">
        <v>153</v>
      </c>
      <c r="C78" s="39" t="str">
        <f t="shared" si="3"/>
        <v>000 1 17 05000 00 0000 180</v>
      </c>
      <c r="D78" s="34">
        <v>486600</v>
      </c>
      <c r="E78" s="34">
        <v>802077.43</v>
      </c>
      <c r="F78" s="35">
        <f t="shared" si="4"/>
        <v>164.8330106863954</v>
      </c>
    </row>
    <row r="79" spans="1:6" ht="22.5">
      <c r="A79" s="32" t="s">
        <v>154</v>
      </c>
      <c r="B79" s="30" t="s">
        <v>155</v>
      </c>
      <c r="C79" s="39" t="str">
        <f t="shared" si="3"/>
        <v>000 1 17 05050 05 0000 180</v>
      </c>
      <c r="D79" s="34">
        <v>486600</v>
      </c>
      <c r="E79" s="34">
        <v>802077.43</v>
      </c>
      <c r="F79" s="35">
        <f t="shared" si="4"/>
        <v>164.8330106863954</v>
      </c>
    </row>
    <row r="80" spans="1:6" ht="12.75">
      <c r="A80" s="32" t="s">
        <v>156</v>
      </c>
      <c r="B80" s="30" t="s">
        <v>157</v>
      </c>
      <c r="C80" s="39" t="str">
        <f t="shared" si="3"/>
        <v>000 2 00 00000 00 0000 000</v>
      </c>
      <c r="D80" s="34">
        <v>290840496.37</v>
      </c>
      <c r="E80" s="34">
        <v>113493930.09</v>
      </c>
      <c r="F80" s="35">
        <f t="shared" si="4"/>
        <v>39.02273978573323</v>
      </c>
    </row>
    <row r="81" spans="1:6" ht="33.75">
      <c r="A81" s="32" t="s">
        <v>158</v>
      </c>
      <c r="B81" s="30" t="s">
        <v>159</v>
      </c>
      <c r="C81" s="39" t="str">
        <f t="shared" si="3"/>
        <v>000 2 02 00000 00 0000 000</v>
      </c>
      <c r="D81" s="34">
        <v>290840496.37</v>
      </c>
      <c r="E81" s="34">
        <v>113658498.37</v>
      </c>
      <c r="F81" s="35">
        <f t="shared" si="4"/>
        <v>39.07932347406206</v>
      </c>
    </row>
    <row r="82" spans="1:6" ht="22.5">
      <c r="A82" s="32" t="s">
        <v>160</v>
      </c>
      <c r="B82" s="30" t="s">
        <v>161</v>
      </c>
      <c r="C82" s="39" t="str">
        <f aca="true" t="shared" si="5" ref="C82:C104">IF(LEFT(B82,5)="000 8","X",B82)</f>
        <v>000 2 02 01000 00 0000 151</v>
      </c>
      <c r="D82" s="34">
        <v>81645500</v>
      </c>
      <c r="E82" s="34">
        <v>24994000</v>
      </c>
      <c r="F82" s="35">
        <f t="shared" si="4"/>
        <v>30.61283230551592</v>
      </c>
    </row>
    <row r="83" spans="1:6" ht="22.5">
      <c r="A83" s="32" t="s">
        <v>162</v>
      </c>
      <c r="B83" s="30" t="s">
        <v>163</v>
      </c>
      <c r="C83" s="39" t="str">
        <f t="shared" si="5"/>
        <v>000 2 02 01001 00 0000 151</v>
      </c>
      <c r="D83" s="34">
        <v>81645500</v>
      </c>
      <c r="E83" s="34">
        <v>24994000</v>
      </c>
      <c r="F83" s="35">
        <f t="shared" si="4"/>
        <v>30.61283230551592</v>
      </c>
    </row>
    <row r="84" spans="1:6" ht="22.5">
      <c r="A84" s="32" t="s">
        <v>164</v>
      </c>
      <c r="B84" s="30" t="s">
        <v>165</v>
      </c>
      <c r="C84" s="39" t="str">
        <f t="shared" si="5"/>
        <v>000 2 02 01001 05 0000 151</v>
      </c>
      <c r="D84" s="34">
        <v>81645500</v>
      </c>
      <c r="E84" s="34">
        <v>24994000</v>
      </c>
      <c r="F84" s="35">
        <f t="shared" si="4"/>
        <v>30.61283230551592</v>
      </c>
    </row>
    <row r="85" spans="1:6" ht="22.5">
      <c r="A85" s="32" t="s">
        <v>166</v>
      </c>
      <c r="B85" s="30" t="s">
        <v>167</v>
      </c>
      <c r="C85" s="39" t="str">
        <f t="shared" si="5"/>
        <v>000 2 02 02000 00 0000 151</v>
      </c>
      <c r="D85" s="34">
        <v>20268508.37</v>
      </c>
      <c r="E85" s="34">
        <v>8839008.37</v>
      </c>
      <c r="F85" s="35">
        <f t="shared" si="4"/>
        <v>43.60956518676465</v>
      </c>
    </row>
    <row r="86" spans="1:6" ht="56.25">
      <c r="A86" s="32" t="s">
        <v>168</v>
      </c>
      <c r="B86" s="30" t="s">
        <v>169</v>
      </c>
      <c r="C86" s="39" t="str">
        <f t="shared" si="5"/>
        <v>000 2 02 02041 00 0000 151</v>
      </c>
      <c r="D86" s="34">
        <v>4234008.37</v>
      </c>
      <c r="E86" s="34">
        <v>3350008.37</v>
      </c>
      <c r="F86" s="35">
        <f t="shared" si="4"/>
        <v>79.12143947887378</v>
      </c>
    </row>
    <row r="87" spans="1:6" ht="67.5">
      <c r="A87" s="32" t="s">
        <v>170</v>
      </c>
      <c r="B87" s="30" t="s">
        <v>171</v>
      </c>
      <c r="C87" s="39" t="str">
        <f t="shared" si="5"/>
        <v>000 2 02 02041 05 0000 151</v>
      </c>
      <c r="D87" s="34">
        <v>4234008.37</v>
      </c>
      <c r="E87" s="34">
        <v>3350008.37</v>
      </c>
      <c r="F87" s="35">
        <f t="shared" si="4"/>
        <v>79.12143947887378</v>
      </c>
    </row>
    <row r="88" spans="1:6" ht="45">
      <c r="A88" s="32" t="s">
        <v>172</v>
      </c>
      <c r="B88" s="30" t="s">
        <v>173</v>
      </c>
      <c r="C88" s="39" t="str">
        <f t="shared" si="5"/>
        <v>000 2 02 02085 00 0000 151</v>
      </c>
      <c r="D88" s="34">
        <v>1400000</v>
      </c>
      <c r="E88" s="34"/>
      <c r="F88" s="35">
        <f t="shared" si="4"/>
        <v>0</v>
      </c>
    </row>
    <row r="89" spans="1:6" ht="45">
      <c r="A89" s="32" t="s">
        <v>174</v>
      </c>
      <c r="B89" s="30" t="s">
        <v>175</v>
      </c>
      <c r="C89" s="39" t="str">
        <f t="shared" si="5"/>
        <v>000 2 02 02085 05 0000 151</v>
      </c>
      <c r="D89" s="34">
        <v>1400000</v>
      </c>
      <c r="E89" s="34"/>
      <c r="F89" s="35">
        <f t="shared" si="4"/>
        <v>0</v>
      </c>
    </row>
    <row r="90" spans="1:6" ht="12.75">
      <c r="A90" s="32" t="s">
        <v>176</v>
      </c>
      <c r="B90" s="30" t="s">
        <v>177</v>
      </c>
      <c r="C90" s="39" t="str">
        <f t="shared" si="5"/>
        <v>000 2 02 02999 00 0000 151</v>
      </c>
      <c r="D90" s="34">
        <v>14634500</v>
      </c>
      <c r="E90" s="34">
        <v>5489000</v>
      </c>
      <c r="F90" s="35">
        <f t="shared" si="4"/>
        <v>37.50726024121084</v>
      </c>
    </row>
    <row r="91" spans="1:6" ht="22.5">
      <c r="A91" s="32" t="s">
        <v>178</v>
      </c>
      <c r="B91" s="30" t="s">
        <v>179</v>
      </c>
      <c r="C91" s="39" t="str">
        <f t="shared" si="5"/>
        <v>000 2 02 02999 05 0000 151</v>
      </c>
      <c r="D91" s="34">
        <v>14634500</v>
      </c>
      <c r="E91" s="34">
        <v>5489000</v>
      </c>
      <c r="F91" s="35">
        <f t="shared" si="4"/>
        <v>37.50726024121084</v>
      </c>
    </row>
    <row r="92" spans="1:6" ht="22.5">
      <c r="A92" s="32" t="s">
        <v>180</v>
      </c>
      <c r="B92" s="30" t="s">
        <v>181</v>
      </c>
      <c r="C92" s="39" t="str">
        <f t="shared" si="5"/>
        <v>000 2 02 03000 00 0000 151</v>
      </c>
      <c r="D92" s="34">
        <v>187735188</v>
      </c>
      <c r="E92" s="34">
        <v>79732890</v>
      </c>
      <c r="F92" s="35">
        <f t="shared" si="4"/>
        <v>42.470935177053754</v>
      </c>
    </row>
    <row r="93" spans="1:6" ht="22.5">
      <c r="A93" s="32" t="s">
        <v>182</v>
      </c>
      <c r="B93" s="30" t="s">
        <v>183</v>
      </c>
      <c r="C93" s="39" t="str">
        <f t="shared" si="5"/>
        <v>000 2 02 03003 00 0000 151</v>
      </c>
      <c r="D93" s="34">
        <v>1226500</v>
      </c>
      <c r="E93" s="34">
        <v>1226500</v>
      </c>
      <c r="F93" s="35">
        <f t="shared" si="4"/>
        <v>100</v>
      </c>
    </row>
    <row r="94" spans="1:6" ht="33.75">
      <c r="A94" s="32" t="s">
        <v>184</v>
      </c>
      <c r="B94" s="30" t="s">
        <v>185</v>
      </c>
      <c r="C94" s="39" t="str">
        <f t="shared" si="5"/>
        <v>000 2 02 03003 05 0000 151</v>
      </c>
      <c r="D94" s="34">
        <v>1226500</v>
      </c>
      <c r="E94" s="34">
        <v>1226500</v>
      </c>
      <c r="F94" s="35">
        <f t="shared" si="4"/>
        <v>100</v>
      </c>
    </row>
    <row r="95" spans="1:6" ht="33.75">
      <c r="A95" s="32" t="s">
        <v>186</v>
      </c>
      <c r="B95" s="30" t="s">
        <v>187</v>
      </c>
      <c r="C95" s="39" t="str">
        <f t="shared" si="5"/>
        <v>000 2 02 03024 00 0000 151</v>
      </c>
      <c r="D95" s="34">
        <v>18550188</v>
      </c>
      <c r="E95" s="34">
        <v>6344956</v>
      </c>
      <c r="F95" s="35">
        <f t="shared" si="4"/>
        <v>34.20426790283743</v>
      </c>
    </row>
    <row r="96" spans="1:6" ht="33.75">
      <c r="A96" s="32" t="s">
        <v>188</v>
      </c>
      <c r="B96" s="30" t="s">
        <v>189</v>
      </c>
      <c r="C96" s="39" t="str">
        <f t="shared" si="5"/>
        <v>000 2 02 03024 05 0000 151</v>
      </c>
      <c r="D96" s="34">
        <v>18550188</v>
      </c>
      <c r="E96" s="34">
        <v>6344956</v>
      </c>
      <c r="F96" s="35">
        <f t="shared" si="4"/>
        <v>34.20426790283743</v>
      </c>
    </row>
    <row r="97" spans="1:6" ht="45">
      <c r="A97" s="32" t="s">
        <v>190</v>
      </c>
      <c r="B97" s="30" t="s">
        <v>191</v>
      </c>
      <c r="C97" s="39" t="str">
        <f t="shared" si="5"/>
        <v>000 2 02 03027 00 0000 151</v>
      </c>
      <c r="D97" s="34">
        <v>14211800</v>
      </c>
      <c r="E97" s="34">
        <v>7261434</v>
      </c>
      <c r="F97" s="35">
        <f t="shared" si="4"/>
        <v>51.094400427813504</v>
      </c>
    </row>
    <row r="98" spans="1:6" ht="45">
      <c r="A98" s="32" t="s">
        <v>192</v>
      </c>
      <c r="B98" s="30" t="s">
        <v>193</v>
      </c>
      <c r="C98" s="39" t="str">
        <f t="shared" si="5"/>
        <v>000 2 02 03027 05 0000 151</v>
      </c>
      <c r="D98" s="34">
        <v>14211800</v>
      </c>
      <c r="E98" s="34">
        <v>7261434</v>
      </c>
      <c r="F98" s="35">
        <f t="shared" si="4"/>
        <v>51.094400427813504</v>
      </c>
    </row>
    <row r="99" spans="1:6" ht="12.75">
      <c r="A99" s="32" t="s">
        <v>194</v>
      </c>
      <c r="B99" s="30" t="s">
        <v>195</v>
      </c>
      <c r="C99" s="39" t="str">
        <f t="shared" si="5"/>
        <v>000 2 02 03999 00 0000 151</v>
      </c>
      <c r="D99" s="34">
        <v>153746700</v>
      </c>
      <c r="E99" s="34">
        <v>64900000</v>
      </c>
      <c r="F99" s="35">
        <f t="shared" si="4"/>
        <v>42.212288133664</v>
      </c>
    </row>
    <row r="100" spans="1:6" ht="22.5">
      <c r="A100" s="32" t="s">
        <v>196</v>
      </c>
      <c r="B100" s="30" t="s">
        <v>197</v>
      </c>
      <c r="C100" s="39" t="str">
        <f t="shared" si="5"/>
        <v>000 2 02 03999 05 0000 151</v>
      </c>
      <c r="D100" s="34">
        <v>153746700</v>
      </c>
      <c r="E100" s="34">
        <v>64900000</v>
      </c>
      <c r="F100" s="35">
        <f t="shared" si="4"/>
        <v>42.212288133664</v>
      </c>
    </row>
    <row r="101" spans="1:6" ht="12.75">
      <c r="A101" s="32" t="s">
        <v>11</v>
      </c>
      <c r="B101" s="30" t="s">
        <v>198</v>
      </c>
      <c r="C101" s="39" t="str">
        <f t="shared" si="5"/>
        <v>000 2 02 04000 00 0000 151</v>
      </c>
      <c r="D101" s="34">
        <v>1191300</v>
      </c>
      <c r="E101" s="34">
        <v>92600</v>
      </c>
      <c r="F101" s="35">
        <f t="shared" si="4"/>
        <v>7.773021069419961</v>
      </c>
    </row>
    <row r="102" spans="1:6" ht="56.25">
      <c r="A102" s="32" t="s">
        <v>199</v>
      </c>
      <c r="B102" s="30" t="s">
        <v>200</v>
      </c>
      <c r="C102" s="39" t="str">
        <f t="shared" si="5"/>
        <v>000 2 02 04014 00 0000 151</v>
      </c>
      <c r="D102" s="34">
        <v>1191300</v>
      </c>
      <c r="E102" s="34">
        <v>92600</v>
      </c>
      <c r="F102" s="35">
        <f t="shared" si="4"/>
        <v>7.773021069419961</v>
      </c>
    </row>
    <row r="103" spans="1:6" ht="56.25">
      <c r="A103" s="32" t="s">
        <v>201</v>
      </c>
      <c r="B103" s="30" t="s">
        <v>202</v>
      </c>
      <c r="C103" s="39" t="str">
        <f t="shared" si="5"/>
        <v>000 2 02 04014 05 0000 151</v>
      </c>
      <c r="D103" s="34">
        <v>1191300</v>
      </c>
      <c r="E103" s="34">
        <v>92600</v>
      </c>
      <c r="F103" s="35">
        <f t="shared" si="4"/>
        <v>7.773021069419961</v>
      </c>
    </row>
    <row r="104" spans="1:6" ht="78.75">
      <c r="A104" s="32" t="s">
        <v>203</v>
      </c>
      <c r="B104" s="30" t="s">
        <v>204</v>
      </c>
      <c r="C104" s="39" t="str">
        <f t="shared" si="5"/>
        <v>000 2 18 00000 00 0000 000</v>
      </c>
      <c r="D104" s="34"/>
      <c r="E104" s="34">
        <v>1097693.18</v>
      </c>
      <c r="F104" s="35" t="s">
        <v>686</v>
      </c>
    </row>
    <row r="105" spans="1:6" ht="67.5">
      <c r="A105" s="32" t="s">
        <v>205</v>
      </c>
      <c r="B105" s="30" t="s">
        <v>206</v>
      </c>
      <c r="C105" s="39" t="str">
        <f>IF(LEFT(B105,5)="000 8","X",B105)</f>
        <v>000 2 18 00000 00 0000 151</v>
      </c>
      <c r="D105" s="34"/>
      <c r="E105" s="34">
        <v>1097693.18</v>
      </c>
      <c r="F105" s="35" t="s">
        <v>686</v>
      </c>
    </row>
    <row r="106" spans="1:6" ht="56.25">
      <c r="A106" s="32" t="s">
        <v>207</v>
      </c>
      <c r="B106" s="30" t="s">
        <v>208</v>
      </c>
      <c r="C106" s="39" t="str">
        <f>IF(LEFT(B106,5)="000 8","X",B106)</f>
        <v>000 2 18 05000 05 0000 151</v>
      </c>
      <c r="D106" s="34"/>
      <c r="E106" s="34">
        <v>1097693.18</v>
      </c>
      <c r="F106" s="35" t="s">
        <v>686</v>
      </c>
    </row>
    <row r="107" spans="1:6" ht="45">
      <c r="A107" s="32" t="s">
        <v>209</v>
      </c>
      <c r="B107" s="30" t="s">
        <v>210</v>
      </c>
      <c r="C107" s="39" t="str">
        <f>IF(LEFT(B107,5)="000 8","X",B107)</f>
        <v>000 2 18 05010 05 0000 151</v>
      </c>
      <c r="D107" s="34"/>
      <c r="E107" s="34">
        <v>1097693.18</v>
      </c>
      <c r="F107" s="35" t="s">
        <v>686</v>
      </c>
    </row>
    <row r="108" spans="1:6" ht="33.75">
      <c r="A108" s="32" t="s">
        <v>211</v>
      </c>
      <c r="B108" s="30" t="s">
        <v>212</v>
      </c>
      <c r="C108" s="39" t="str">
        <f>IF(LEFT(B108,5)="000 8","X",B108)</f>
        <v>000 2 19 00000 00 0000 000</v>
      </c>
      <c r="D108" s="34"/>
      <c r="E108" s="34">
        <v>-1262261.46</v>
      </c>
      <c r="F108" s="35" t="s">
        <v>686</v>
      </c>
    </row>
    <row r="109" spans="1:6" ht="45">
      <c r="A109" s="32" t="s">
        <v>213</v>
      </c>
      <c r="B109" s="30" t="s">
        <v>214</v>
      </c>
      <c r="C109" s="39" t="str">
        <f>IF(LEFT(B109,5)="000 8","X",B109)</f>
        <v>000 2 19 05000 05 0000 151</v>
      </c>
      <c r="D109" s="34"/>
      <c r="E109" s="34">
        <v>-1262261.46</v>
      </c>
      <c r="F109" s="35" t="s">
        <v>686</v>
      </c>
    </row>
    <row r="110" spans="1:5" ht="12.75">
      <c r="A110" s="29"/>
      <c r="B110" s="23"/>
      <c r="C110" s="25"/>
      <c r="D110" s="18"/>
      <c r="E110" s="19"/>
    </row>
  </sheetData>
  <sheetProtection/>
  <mergeCells count="3">
    <mergeCell ref="A1:F2"/>
    <mergeCell ref="A4:A5"/>
    <mergeCell ref="B4:C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385">
      <selection activeCell="C390" sqref="C390"/>
    </sheetView>
  </sheetViews>
  <sheetFormatPr defaultColWidth="9.00390625" defaultRowHeight="12.75"/>
  <cols>
    <col min="1" max="1" width="32.875" style="0" customWidth="1"/>
    <col min="2" max="2" width="15.75390625" style="0" hidden="1" customWidth="1"/>
    <col min="3" max="3" width="26.875" style="0" customWidth="1"/>
    <col min="4" max="4" width="15.625" style="0" customWidth="1"/>
    <col min="5" max="5" width="13.625" style="0" customWidth="1"/>
    <col min="6" max="6" width="12.00390625" style="0" customWidth="1"/>
  </cols>
  <sheetData>
    <row r="1" ht="12.75">
      <c r="A1" s="10"/>
    </row>
    <row r="2" spans="1:7" ht="15">
      <c r="A2" s="3" t="s">
        <v>0</v>
      </c>
      <c r="B2" s="3"/>
      <c r="C2" s="3"/>
      <c r="D2" s="3"/>
      <c r="E2" s="3"/>
      <c r="F2" s="3"/>
      <c r="G2" s="3"/>
    </row>
    <row r="3" spans="1:4" ht="12.75">
      <c r="A3" s="2"/>
      <c r="B3" s="2"/>
      <c r="C3" s="2"/>
      <c r="D3" s="5"/>
    </row>
    <row r="4" spans="1:6" s="6" customFormat="1" ht="26.25" customHeight="1">
      <c r="A4" s="58" t="s">
        <v>1</v>
      </c>
      <c r="B4" s="60" t="s">
        <v>4</v>
      </c>
      <c r="C4" s="60" t="s">
        <v>7</v>
      </c>
      <c r="D4" s="20" t="s">
        <v>684</v>
      </c>
      <c r="E4" s="40" t="s">
        <v>2</v>
      </c>
      <c r="F4" s="40" t="s">
        <v>685</v>
      </c>
    </row>
    <row r="5" spans="1:6" s="6" customFormat="1" ht="33.75">
      <c r="A5" s="59"/>
      <c r="B5" s="62"/>
      <c r="C5" s="61"/>
      <c r="D5" s="21" t="s">
        <v>10</v>
      </c>
      <c r="E5" s="21" t="s">
        <v>10</v>
      </c>
      <c r="F5" s="21" t="s">
        <v>10</v>
      </c>
    </row>
    <row r="6" spans="1:6" s="6" customFormat="1" ht="12.75">
      <c r="A6" s="15">
        <v>1</v>
      </c>
      <c r="B6" s="16" t="s">
        <v>5</v>
      </c>
      <c r="C6" s="24">
        <v>2</v>
      </c>
      <c r="D6" s="17">
        <v>3</v>
      </c>
      <c r="E6" s="22">
        <v>4</v>
      </c>
      <c r="F6" s="41">
        <v>5</v>
      </c>
    </row>
    <row r="7" spans="1:6" s="6" customFormat="1" ht="12.75">
      <c r="A7" s="32" t="s">
        <v>215</v>
      </c>
      <c r="B7" s="30" t="s">
        <v>216</v>
      </c>
      <c r="C7" s="28" t="str">
        <f aca="true" t="shared" si="0" ref="C7:C60">IF(OR(LEFT(B7,5)="000 9",LEFT(B7,5)="000 7"),"X",B7)</f>
        <v>X</v>
      </c>
      <c r="D7" s="34">
        <v>356213037.32</v>
      </c>
      <c r="E7" s="34">
        <v>130719902.31</v>
      </c>
      <c r="F7" s="42">
        <f>E7/D7*100</f>
        <v>36.69711341658987</v>
      </c>
    </row>
    <row r="8" spans="1:6" s="6" customFormat="1" ht="12.75">
      <c r="A8" s="32" t="s">
        <v>217</v>
      </c>
      <c r="B8" s="30" t="s">
        <v>218</v>
      </c>
      <c r="C8" s="39" t="str">
        <f t="shared" si="0"/>
        <v>000 0100 0000000 000 000</v>
      </c>
      <c r="D8" s="34">
        <v>42727943.15</v>
      </c>
      <c r="E8" s="34">
        <v>13470291.5</v>
      </c>
      <c r="F8" s="35">
        <f aca="true" t="shared" si="1" ref="F8:F61">E8/D8*100</f>
        <v>31.52571948692082</v>
      </c>
    </row>
    <row r="9" spans="1:6" s="6" customFormat="1" ht="12.75">
      <c r="A9" s="32" t="s">
        <v>219</v>
      </c>
      <c r="B9" s="30" t="s">
        <v>220</v>
      </c>
      <c r="C9" s="39" t="str">
        <f t="shared" si="0"/>
        <v>000 0100 0000000 000 200</v>
      </c>
      <c r="D9" s="34">
        <v>39830456.15</v>
      </c>
      <c r="E9" s="34">
        <v>12990888.47</v>
      </c>
      <c r="F9" s="35">
        <f t="shared" si="1"/>
        <v>32.61546496248199</v>
      </c>
    </row>
    <row r="10" spans="1:6" s="6" customFormat="1" ht="22.5">
      <c r="A10" s="32" t="s">
        <v>221</v>
      </c>
      <c r="B10" s="30" t="s">
        <v>222</v>
      </c>
      <c r="C10" s="39" t="str">
        <f t="shared" si="0"/>
        <v>000 0100 0000000 000 210</v>
      </c>
      <c r="D10" s="34">
        <v>30862619</v>
      </c>
      <c r="E10" s="34">
        <v>9576499.97</v>
      </c>
      <c r="F10" s="35">
        <f t="shared" si="1"/>
        <v>31.029446885243278</v>
      </c>
    </row>
    <row r="11" spans="1:6" s="6" customFormat="1" ht="12.75">
      <c r="A11" s="32" t="s">
        <v>223</v>
      </c>
      <c r="B11" s="30" t="s">
        <v>224</v>
      </c>
      <c r="C11" s="39" t="str">
        <f t="shared" si="0"/>
        <v>000 0100 0000000 000 211</v>
      </c>
      <c r="D11" s="34">
        <v>23115834</v>
      </c>
      <c r="E11" s="34">
        <v>8655894.7</v>
      </c>
      <c r="F11" s="35">
        <f t="shared" si="1"/>
        <v>37.44573827619631</v>
      </c>
    </row>
    <row r="12" spans="1:6" s="6" customFormat="1" ht="12.75">
      <c r="A12" s="32" t="s">
        <v>225</v>
      </c>
      <c r="B12" s="30" t="s">
        <v>226</v>
      </c>
      <c r="C12" s="39" t="str">
        <f t="shared" si="0"/>
        <v>000 0100 0000000 000 212</v>
      </c>
      <c r="D12" s="34">
        <v>625000</v>
      </c>
      <c r="E12" s="34">
        <v>220469.73</v>
      </c>
      <c r="F12" s="35">
        <f t="shared" si="1"/>
        <v>35.275156800000005</v>
      </c>
    </row>
    <row r="13" spans="1:6" s="6" customFormat="1" ht="12.75">
      <c r="A13" s="32" t="s">
        <v>227</v>
      </c>
      <c r="B13" s="30" t="s">
        <v>228</v>
      </c>
      <c r="C13" s="39" t="str">
        <f t="shared" si="0"/>
        <v>000 0100 0000000 000 213</v>
      </c>
      <c r="D13" s="34">
        <v>7121785</v>
      </c>
      <c r="E13" s="34">
        <v>700135.54</v>
      </c>
      <c r="F13" s="35">
        <f t="shared" si="1"/>
        <v>9.8308996971967</v>
      </c>
    </row>
    <row r="14" spans="1:6" s="6" customFormat="1" ht="12.75">
      <c r="A14" s="32" t="s">
        <v>229</v>
      </c>
      <c r="B14" s="30" t="s">
        <v>230</v>
      </c>
      <c r="C14" s="39" t="str">
        <f t="shared" si="0"/>
        <v>000 0100 0000000 000 220</v>
      </c>
      <c r="D14" s="34">
        <v>7586937.03</v>
      </c>
      <c r="E14" s="34">
        <v>2477552.39</v>
      </c>
      <c r="F14" s="35">
        <f t="shared" si="1"/>
        <v>32.65550221655128</v>
      </c>
    </row>
    <row r="15" spans="1:6" s="6" customFormat="1" ht="12.75">
      <c r="A15" s="32" t="s">
        <v>231</v>
      </c>
      <c r="B15" s="30" t="s">
        <v>232</v>
      </c>
      <c r="C15" s="39" t="str">
        <f t="shared" si="0"/>
        <v>000 0100 0000000 000 221</v>
      </c>
      <c r="D15" s="34">
        <v>686000</v>
      </c>
      <c r="E15" s="34">
        <v>377023.51</v>
      </c>
      <c r="F15" s="35">
        <f t="shared" si="1"/>
        <v>54.95969533527697</v>
      </c>
    </row>
    <row r="16" spans="1:6" s="6" customFormat="1" ht="12.75">
      <c r="A16" s="32" t="s">
        <v>233</v>
      </c>
      <c r="B16" s="30" t="s">
        <v>234</v>
      </c>
      <c r="C16" s="39" t="str">
        <f t="shared" si="0"/>
        <v>000 0100 0000000 000 222</v>
      </c>
      <c r="D16" s="34">
        <v>34634.21</v>
      </c>
      <c r="E16" s="34"/>
      <c r="F16" s="35">
        <f t="shared" si="1"/>
        <v>0</v>
      </c>
    </row>
    <row r="17" spans="1:6" s="6" customFormat="1" ht="12.75">
      <c r="A17" s="32" t="s">
        <v>235</v>
      </c>
      <c r="B17" s="30" t="s">
        <v>236</v>
      </c>
      <c r="C17" s="39" t="str">
        <f t="shared" si="0"/>
        <v>000 0100 0000000 000 223</v>
      </c>
      <c r="D17" s="34">
        <v>1645340</v>
      </c>
      <c r="E17" s="34">
        <v>331538.19</v>
      </c>
      <c r="F17" s="35">
        <f t="shared" si="1"/>
        <v>20.15013249541128</v>
      </c>
    </row>
    <row r="18" spans="1:6" s="6" customFormat="1" ht="22.5">
      <c r="A18" s="32" t="s">
        <v>237</v>
      </c>
      <c r="B18" s="30" t="s">
        <v>238</v>
      </c>
      <c r="C18" s="39" t="str">
        <f t="shared" si="0"/>
        <v>000 0100 0000000 000 224</v>
      </c>
      <c r="D18" s="34">
        <v>1000</v>
      </c>
      <c r="E18" s="34"/>
      <c r="F18" s="35">
        <f t="shared" si="1"/>
        <v>0</v>
      </c>
    </row>
    <row r="19" spans="1:6" s="6" customFormat="1" ht="22.5">
      <c r="A19" s="32" t="s">
        <v>239</v>
      </c>
      <c r="B19" s="30" t="s">
        <v>240</v>
      </c>
      <c r="C19" s="39" t="str">
        <f t="shared" si="0"/>
        <v>000 0100 0000000 000 225</v>
      </c>
      <c r="D19" s="34">
        <v>941968.2</v>
      </c>
      <c r="E19" s="34">
        <v>243855.25</v>
      </c>
      <c r="F19" s="35">
        <f t="shared" si="1"/>
        <v>25.88784313525658</v>
      </c>
    </row>
    <row r="20" spans="1:6" s="6" customFormat="1" ht="12.75">
      <c r="A20" s="32" t="s">
        <v>241</v>
      </c>
      <c r="B20" s="30" t="s">
        <v>242</v>
      </c>
      <c r="C20" s="39" t="str">
        <f t="shared" si="0"/>
        <v>000 0100 0000000 000 226</v>
      </c>
      <c r="D20" s="34">
        <v>4277994.62</v>
      </c>
      <c r="E20" s="34">
        <v>1525135.44</v>
      </c>
      <c r="F20" s="35">
        <f t="shared" si="1"/>
        <v>35.6507096308597</v>
      </c>
    </row>
    <row r="21" spans="1:6" s="6" customFormat="1" ht="12.75">
      <c r="A21" s="32" t="s">
        <v>245</v>
      </c>
      <c r="B21" s="30" t="s">
        <v>246</v>
      </c>
      <c r="C21" s="39" t="str">
        <f t="shared" si="0"/>
        <v>000 0100 0000000 000 260</v>
      </c>
      <c r="D21" s="34">
        <v>29400</v>
      </c>
      <c r="E21" s="34"/>
      <c r="F21" s="35">
        <f t="shared" si="1"/>
        <v>0</v>
      </c>
    </row>
    <row r="22" spans="1:6" s="6" customFormat="1" ht="22.5">
      <c r="A22" s="32" t="s">
        <v>247</v>
      </c>
      <c r="B22" s="30" t="s">
        <v>248</v>
      </c>
      <c r="C22" s="39" t="str">
        <f t="shared" si="0"/>
        <v>000 0100 0000000 000 262</v>
      </c>
      <c r="D22" s="34">
        <v>29400</v>
      </c>
      <c r="E22" s="34"/>
      <c r="F22" s="35">
        <f t="shared" si="1"/>
        <v>0</v>
      </c>
    </row>
    <row r="23" spans="1:6" s="6" customFormat="1" ht="12.75">
      <c r="A23" s="32" t="s">
        <v>250</v>
      </c>
      <c r="B23" s="30" t="s">
        <v>251</v>
      </c>
      <c r="C23" s="39" t="str">
        <f t="shared" si="0"/>
        <v>000 0100 0000000 000 290</v>
      </c>
      <c r="D23" s="34">
        <v>1351500.12</v>
      </c>
      <c r="E23" s="34">
        <v>936836.11</v>
      </c>
      <c r="F23" s="35">
        <f t="shared" si="1"/>
        <v>69.3182409780326</v>
      </c>
    </row>
    <row r="24" spans="1:6" s="6" customFormat="1" ht="12.75">
      <c r="A24" s="32" t="s">
        <v>252</v>
      </c>
      <c r="B24" s="30" t="s">
        <v>253</v>
      </c>
      <c r="C24" s="39" t="str">
        <f t="shared" si="0"/>
        <v>000 0100 0000000 000 300</v>
      </c>
      <c r="D24" s="34">
        <v>2897487</v>
      </c>
      <c r="E24" s="34">
        <v>479403.03</v>
      </c>
      <c r="F24" s="35">
        <f t="shared" si="1"/>
        <v>16.545476476684797</v>
      </c>
    </row>
    <row r="25" spans="1:6" s="6" customFormat="1" ht="22.5">
      <c r="A25" s="32" t="s">
        <v>254</v>
      </c>
      <c r="B25" s="30" t="s">
        <v>255</v>
      </c>
      <c r="C25" s="39" t="str">
        <f t="shared" si="0"/>
        <v>000 0100 0000000 000 310</v>
      </c>
      <c r="D25" s="34">
        <v>263500</v>
      </c>
      <c r="E25" s="34">
        <v>29434.4</v>
      </c>
      <c r="F25" s="35">
        <f t="shared" si="1"/>
        <v>11.170550284629982</v>
      </c>
    </row>
    <row r="26" spans="1:6" s="6" customFormat="1" ht="22.5">
      <c r="A26" s="32" t="s">
        <v>256</v>
      </c>
      <c r="B26" s="30" t="s">
        <v>257</v>
      </c>
      <c r="C26" s="39" t="str">
        <f t="shared" si="0"/>
        <v>000 0100 0000000 000 340</v>
      </c>
      <c r="D26" s="34">
        <v>2633987</v>
      </c>
      <c r="E26" s="34">
        <v>449968.63</v>
      </c>
      <c r="F26" s="35">
        <f t="shared" si="1"/>
        <v>17.083175809144084</v>
      </c>
    </row>
    <row r="27" spans="1:6" s="6" customFormat="1" ht="56.25">
      <c r="A27" s="32" t="s">
        <v>258</v>
      </c>
      <c r="B27" s="30" t="s">
        <v>259</v>
      </c>
      <c r="C27" s="39" t="str">
        <f t="shared" si="0"/>
        <v>000 0103 0000000 000 000</v>
      </c>
      <c r="D27" s="34">
        <v>3175934.21</v>
      </c>
      <c r="E27" s="34">
        <v>611268.13</v>
      </c>
      <c r="F27" s="35">
        <f t="shared" si="1"/>
        <v>19.246876338789146</v>
      </c>
    </row>
    <row r="28" spans="1:6" s="6" customFormat="1" ht="12.75">
      <c r="A28" s="32" t="s">
        <v>219</v>
      </c>
      <c r="B28" s="30" t="s">
        <v>260</v>
      </c>
      <c r="C28" s="39" t="str">
        <f t="shared" si="0"/>
        <v>000 0103 0000000 000 200</v>
      </c>
      <c r="D28" s="34">
        <v>3095934.21</v>
      </c>
      <c r="E28" s="34">
        <v>608768.13</v>
      </c>
      <c r="F28" s="35">
        <f t="shared" si="1"/>
        <v>19.66347114333544</v>
      </c>
    </row>
    <row r="29" spans="1:6" s="6" customFormat="1" ht="22.5">
      <c r="A29" s="32" t="s">
        <v>221</v>
      </c>
      <c r="B29" s="30" t="s">
        <v>261</v>
      </c>
      <c r="C29" s="39" t="str">
        <f t="shared" si="0"/>
        <v>000 0103 0000000 000 210</v>
      </c>
      <c r="D29" s="34">
        <v>2418300</v>
      </c>
      <c r="E29" s="34">
        <v>565072.1</v>
      </c>
      <c r="F29" s="35">
        <f t="shared" si="1"/>
        <v>23.36650126121656</v>
      </c>
    </row>
    <row r="30" spans="1:6" s="6" customFormat="1" ht="12.75">
      <c r="A30" s="32" t="s">
        <v>223</v>
      </c>
      <c r="B30" s="30" t="s">
        <v>262</v>
      </c>
      <c r="C30" s="39" t="str">
        <f t="shared" si="0"/>
        <v>000 0103 0000000 000 211</v>
      </c>
      <c r="D30" s="34">
        <v>1698700</v>
      </c>
      <c r="E30" s="34">
        <v>536686.99</v>
      </c>
      <c r="F30" s="35">
        <f t="shared" si="1"/>
        <v>31.593983045858597</v>
      </c>
    </row>
    <row r="31" spans="1:6" s="6" customFormat="1" ht="12.75">
      <c r="A31" s="32" t="s">
        <v>225</v>
      </c>
      <c r="B31" s="30" t="s">
        <v>263</v>
      </c>
      <c r="C31" s="39" t="str">
        <f t="shared" si="0"/>
        <v>000 0103 0000000 000 212</v>
      </c>
      <c r="D31" s="34">
        <v>190000</v>
      </c>
      <c r="E31" s="34">
        <v>28200</v>
      </c>
      <c r="F31" s="35">
        <f t="shared" si="1"/>
        <v>14.842105263157896</v>
      </c>
    </row>
    <row r="32" spans="1:6" s="6" customFormat="1" ht="12.75">
      <c r="A32" s="32" t="s">
        <v>227</v>
      </c>
      <c r="B32" s="30" t="s">
        <v>264</v>
      </c>
      <c r="C32" s="39" t="str">
        <f t="shared" si="0"/>
        <v>000 0103 0000000 000 213</v>
      </c>
      <c r="D32" s="34">
        <v>529600</v>
      </c>
      <c r="E32" s="34">
        <v>185.11</v>
      </c>
      <c r="F32" s="35">
        <f t="shared" si="1"/>
        <v>0.03495279456193354</v>
      </c>
    </row>
    <row r="33" spans="1:6" s="6" customFormat="1" ht="12.75">
      <c r="A33" s="32" t="s">
        <v>229</v>
      </c>
      <c r="B33" s="30" t="s">
        <v>265</v>
      </c>
      <c r="C33" s="39" t="str">
        <f t="shared" si="0"/>
        <v>000 0103 0000000 000 220</v>
      </c>
      <c r="D33" s="34">
        <v>653234.21</v>
      </c>
      <c r="E33" s="34">
        <v>43696.03</v>
      </c>
      <c r="F33" s="35">
        <f t="shared" si="1"/>
        <v>6.689182735852123</v>
      </c>
    </row>
    <row r="34" spans="1:6" s="6" customFormat="1" ht="12.75">
      <c r="A34" s="32" t="s">
        <v>231</v>
      </c>
      <c r="B34" s="30" t="s">
        <v>266</v>
      </c>
      <c r="C34" s="39" t="str">
        <f t="shared" si="0"/>
        <v>000 0103 0000000 000 221</v>
      </c>
      <c r="D34" s="34">
        <v>78000</v>
      </c>
      <c r="E34" s="34">
        <v>4926.13</v>
      </c>
      <c r="F34" s="35">
        <f t="shared" si="1"/>
        <v>6.315551282051282</v>
      </c>
    </row>
    <row r="35" spans="1:6" s="6" customFormat="1" ht="12.75">
      <c r="A35" s="32" t="s">
        <v>233</v>
      </c>
      <c r="B35" s="30" t="s">
        <v>267</v>
      </c>
      <c r="C35" s="39" t="str">
        <f t="shared" si="0"/>
        <v>000 0103 0000000 000 222</v>
      </c>
      <c r="D35" s="34">
        <v>16834.21</v>
      </c>
      <c r="E35" s="34"/>
      <c r="F35" s="35">
        <f t="shared" si="1"/>
        <v>0</v>
      </c>
    </row>
    <row r="36" spans="1:6" s="6" customFormat="1" ht="22.5">
      <c r="A36" s="32" t="s">
        <v>239</v>
      </c>
      <c r="B36" s="30" t="s">
        <v>268</v>
      </c>
      <c r="C36" s="39" t="str">
        <f t="shared" si="0"/>
        <v>000 0103 0000000 000 225</v>
      </c>
      <c r="D36" s="34">
        <v>25000</v>
      </c>
      <c r="E36" s="34"/>
      <c r="F36" s="35">
        <f t="shared" si="1"/>
        <v>0</v>
      </c>
    </row>
    <row r="37" spans="1:6" s="6" customFormat="1" ht="12.75">
      <c r="A37" s="32" t="s">
        <v>241</v>
      </c>
      <c r="B37" s="30" t="s">
        <v>269</v>
      </c>
      <c r="C37" s="39" t="str">
        <f t="shared" si="0"/>
        <v>000 0103 0000000 000 226</v>
      </c>
      <c r="D37" s="34">
        <v>533400</v>
      </c>
      <c r="E37" s="34">
        <v>38769.9</v>
      </c>
      <c r="F37" s="35">
        <f t="shared" si="1"/>
        <v>7.268447694038245</v>
      </c>
    </row>
    <row r="38" spans="1:6" s="6" customFormat="1" ht="12.75">
      <c r="A38" s="32" t="s">
        <v>245</v>
      </c>
      <c r="B38" s="30" t="s">
        <v>270</v>
      </c>
      <c r="C38" s="39" t="str">
        <f t="shared" si="0"/>
        <v>000 0103 0000000 000 260</v>
      </c>
      <c r="D38" s="34">
        <v>4400</v>
      </c>
      <c r="E38" s="34"/>
      <c r="F38" s="35">
        <f t="shared" si="1"/>
        <v>0</v>
      </c>
    </row>
    <row r="39" spans="1:6" s="6" customFormat="1" ht="22.5">
      <c r="A39" s="32" t="s">
        <v>247</v>
      </c>
      <c r="B39" s="30" t="s">
        <v>271</v>
      </c>
      <c r="C39" s="39" t="str">
        <f t="shared" si="0"/>
        <v>000 0103 0000000 000 262</v>
      </c>
      <c r="D39" s="34">
        <v>4400</v>
      </c>
      <c r="E39" s="34"/>
      <c r="F39" s="35">
        <f t="shared" si="1"/>
        <v>0</v>
      </c>
    </row>
    <row r="40" spans="1:6" s="6" customFormat="1" ht="12.75">
      <c r="A40" s="32" t="s">
        <v>250</v>
      </c>
      <c r="B40" s="30" t="s">
        <v>272</v>
      </c>
      <c r="C40" s="39" t="str">
        <f t="shared" si="0"/>
        <v>000 0103 0000000 000 290</v>
      </c>
      <c r="D40" s="34">
        <v>20000</v>
      </c>
      <c r="E40" s="34"/>
      <c r="F40" s="35">
        <f t="shared" si="1"/>
        <v>0</v>
      </c>
    </row>
    <row r="41" spans="1:6" s="6" customFormat="1" ht="12.75">
      <c r="A41" s="32" t="s">
        <v>252</v>
      </c>
      <c r="B41" s="30" t="s">
        <v>273</v>
      </c>
      <c r="C41" s="39" t="str">
        <f t="shared" si="0"/>
        <v>000 0103 0000000 000 300</v>
      </c>
      <c r="D41" s="34">
        <v>80000</v>
      </c>
      <c r="E41" s="34">
        <v>2500</v>
      </c>
      <c r="F41" s="35">
        <f t="shared" si="1"/>
        <v>3.125</v>
      </c>
    </row>
    <row r="42" spans="1:6" s="6" customFormat="1" ht="22.5">
      <c r="A42" s="32" t="s">
        <v>254</v>
      </c>
      <c r="B42" s="30" t="s">
        <v>274</v>
      </c>
      <c r="C42" s="39" t="str">
        <f t="shared" si="0"/>
        <v>000 0103 0000000 000 310</v>
      </c>
      <c r="D42" s="34">
        <v>40000</v>
      </c>
      <c r="E42" s="34"/>
      <c r="F42" s="35">
        <f t="shared" si="1"/>
        <v>0</v>
      </c>
    </row>
    <row r="43" spans="1:6" s="6" customFormat="1" ht="22.5">
      <c r="A43" s="32" t="s">
        <v>256</v>
      </c>
      <c r="B43" s="30" t="s">
        <v>275</v>
      </c>
      <c r="C43" s="39" t="str">
        <f t="shared" si="0"/>
        <v>000 0103 0000000 000 340</v>
      </c>
      <c r="D43" s="34">
        <v>40000</v>
      </c>
      <c r="E43" s="34">
        <v>2500</v>
      </c>
      <c r="F43" s="35">
        <f t="shared" si="1"/>
        <v>6.25</v>
      </c>
    </row>
    <row r="44" spans="1:6" s="6" customFormat="1" ht="67.5">
      <c r="A44" s="32" t="s">
        <v>276</v>
      </c>
      <c r="B44" s="30" t="s">
        <v>277</v>
      </c>
      <c r="C44" s="39" t="str">
        <f t="shared" si="0"/>
        <v>000 0104 0000000 000 000</v>
      </c>
      <c r="D44" s="34">
        <v>16443000</v>
      </c>
      <c r="E44" s="34">
        <v>4786693.15</v>
      </c>
      <c r="F44" s="35">
        <f t="shared" si="1"/>
        <v>29.110826187435386</v>
      </c>
    </row>
    <row r="45" spans="1:6" s="6" customFormat="1" ht="12.75">
      <c r="A45" s="32" t="s">
        <v>219</v>
      </c>
      <c r="B45" s="30" t="s">
        <v>278</v>
      </c>
      <c r="C45" s="39" t="str">
        <f t="shared" si="0"/>
        <v>000 0104 0000000 000 200</v>
      </c>
      <c r="D45" s="34">
        <v>16363000</v>
      </c>
      <c r="E45" s="34">
        <v>4778148.15</v>
      </c>
      <c r="F45" s="35">
        <f t="shared" si="1"/>
        <v>29.200929841716068</v>
      </c>
    </row>
    <row r="46" spans="1:6" s="6" customFormat="1" ht="22.5">
      <c r="A46" s="32" t="s">
        <v>221</v>
      </c>
      <c r="B46" s="30" t="s">
        <v>279</v>
      </c>
      <c r="C46" s="39" t="str">
        <f t="shared" si="0"/>
        <v>000 0104 0000000 000 210</v>
      </c>
      <c r="D46" s="34">
        <v>15970500</v>
      </c>
      <c r="E46" s="34">
        <v>4705079.6</v>
      </c>
      <c r="F46" s="35">
        <f t="shared" si="1"/>
        <v>29.46106634106634</v>
      </c>
    </row>
    <row r="47" spans="1:6" s="6" customFormat="1" ht="12.75">
      <c r="A47" s="32" t="s">
        <v>223</v>
      </c>
      <c r="B47" s="30" t="s">
        <v>280</v>
      </c>
      <c r="C47" s="39" t="str">
        <f t="shared" si="0"/>
        <v>000 0104 0000000 000 211</v>
      </c>
      <c r="D47" s="34">
        <v>11971800</v>
      </c>
      <c r="E47" s="34">
        <v>4309607.2</v>
      </c>
      <c r="F47" s="35">
        <f t="shared" si="1"/>
        <v>35.99798860655875</v>
      </c>
    </row>
    <row r="48" spans="1:6" s="6" customFormat="1" ht="12.75">
      <c r="A48" s="32" t="s">
        <v>225</v>
      </c>
      <c r="B48" s="30" t="s">
        <v>281</v>
      </c>
      <c r="C48" s="39" t="str">
        <f t="shared" si="0"/>
        <v>000 0104 0000000 000 212</v>
      </c>
      <c r="D48" s="34">
        <v>200000</v>
      </c>
      <c r="E48" s="34">
        <v>110101.96</v>
      </c>
      <c r="F48" s="35">
        <f t="shared" si="1"/>
        <v>55.05098</v>
      </c>
    </row>
    <row r="49" spans="1:6" s="6" customFormat="1" ht="12.75">
      <c r="A49" s="32" t="s">
        <v>227</v>
      </c>
      <c r="B49" s="30" t="s">
        <v>282</v>
      </c>
      <c r="C49" s="39" t="str">
        <f t="shared" si="0"/>
        <v>000 0104 0000000 000 213</v>
      </c>
      <c r="D49" s="34">
        <v>3798700</v>
      </c>
      <c r="E49" s="34">
        <v>285370.44</v>
      </c>
      <c r="F49" s="35">
        <f t="shared" si="1"/>
        <v>7.512318424724247</v>
      </c>
    </row>
    <row r="50" spans="1:6" s="6" customFormat="1" ht="12.75">
      <c r="A50" s="32" t="s">
        <v>229</v>
      </c>
      <c r="B50" s="30" t="s">
        <v>283</v>
      </c>
      <c r="C50" s="39" t="str">
        <f t="shared" si="0"/>
        <v>000 0104 0000000 000 220</v>
      </c>
      <c r="D50" s="34">
        <v>252500</v>
      </c>
      <c r="E50" s="34">
        <v>73068.55</v>
      </c>
      <c r="F50" s="35">
        <f t="shared" si="1"/>
        <v>28.938039603960398</v>
      </c>
    </row>
    <row r="51" spans="1:6" s="6" customFormat="1" ht="12.75">
      <c r="A51" s="32" t="s">
        <v>231</v>
      </c>
      <c r="B51" s="30" t="s">
        <v>284</v>
      </c>
      <c r="C51" s="39" t="str">
        <f t="shared" si="0"/>
        <v>000 0104 0000000 000 221</v>
      </c>
      <c r="D51" s="34">
        <v>52500</v>
      </c>
      <c r="E51" s="34">
        <v>8800</v>
      </c>
      <c r="F51" s="35">
        <f t="shared" si="1"/>
        <v>16.761904761904763</v>
      </c>
    </row>
    <row r="52" spans="1:6" s="6" customFormat="1" ht="12.75">
      <c r="A52" s="32" t="s">
        <v>241</v>
      </c>
      <c r="B52" s="30" t="s">
        <v>285</v>
      </c>
      <c r="C52" s="39" t="str">
        <f t="shared" si="0"/>
        <v>000 0104 0000000 000 226</v>
      </c>
      <c r="D52" s="34">
        <v>200000</v>
      </c>
      <c r="E52" s="34">
        <v>64268.55</v>
      </c>
      <c r="F52" s="35">
        <f t="shared" si="1"/>
        <v>32.134275</v>
      </c>
    </row>
    <row r="53" spans="1:6" s="6" customFormat="1" ht="12.75">
      <c r="A53" s="32" t="s">
        <v>245</v>
      </c>
      <c r="B53" s="30" t="s">
        <v>286</v>
      </c>
      <c r="C53" s="39" t="str">
        <f t="shared" si="0"/>
        <v>000 0104 0000000 000 260</v>
      </c>
      <c r="D53" s="34">
        <v>25000</v>
      </c>
      <c r="E53" s="34"/>
      <c r="F53" s="35">
        <f t="shared" si="1"/>
        <v>0</v>
      </c>
    </row>
    <row r="54" spans="1:6" s="6" customFormat="1" ht="22.5">
      <c r="A54" s="32" t="s">
        <v>247</v>
      </c>
      <c r="B54" s="30" t="s">
        <v>287</v>
      </c>
      <c r="C54" s="39" t="str">
        <f t="shared" si="0"/>
        <v>000 0104 0000000 000 262</v>
      </c>
      <c r="D54" s="34">
        <v>25000</v>
      </c>
      <c r="E54" s="34"/>
      <c r="F54" s="35">
        <f t="shared" si="1"/>
        <v>0</v>
      </c>
    </row>
    <row r="55" spans="1:6" s="6" customFormat="1" ht="12.75">
      <c r="A55" s="32" t="s">
        <v>250</v>
      </c>
      <c r="B55" s="30" t="s">
        <v>288</v>
      </c>
      <c r="C55" s="39" t="str">
        <f t="shared" si="0"/>
        <v>000 0104 0000000 000 290</v>
      </c>
      <c r="D55" s="34">
        <v>115000</v>
      </c>
      <c r="E55" s="34"/>
      <c r="F55" s="35">
        <f t="shared" si="1"/>
        <v>0</v>
      </c>
    </row>
    <row r="56" spans="1:6" s="6" customFormat="1" ht="12.75">
      <c r="A56" s="32" t="s">
        <v>252</v>
      </c>
      <c r="B56" s="30" t="s">
        <v>289</v>
      </c>
      <c r="C56" s="39" t="str">
        <f t="shared" si="0"/>
        <v>000 0104 0000000 000 300</v>
      </c>
      <c r="D56" s="34">
        <v>80000</v>
      </c>
      <c r="E56" s="34">
        <v>8545</v>
      </c>
      <c r="F56" s="35">
        <f t="shared" si="1"/>
        <v>10.68125</v>
      </c>
    </row>
    <row r="57" spans="1:6" s="6" customFormat="1" ht="22.5">
      <c r="A57" s="32" t="s">
        <v>254</v>
      </c>
      <c r="B57" s="30" t="s">
        <v>290</v>
      </c>
      <c r="C57" s="39" t="str">
        <f t="shared" si="0"/>
        <v>000 0104 0000000 000 310</v>
      </c>
      <c r="D57" s="34">
        <v>30000</v>
      </c>
      <c r="E57" s="34">
        <v>6545</v>
      </c>
      <c r="F57" s="35">
        <f t="shared" si="1"/>
        <v>21.816666666666666</v>
      </c>
    </row>
    <row r="58" spans="1:6" s="6" customFormat="1" ht="22.5">
      <c r="A58" s="32" t="s">
        <v>256</v>
      </c>
      <c r="B58" s="30" t="s">
        <v>291</v>
      </c>
      <c r="C58" s="39" t="str">
        <f t="shared" si="0"/>
        <v>000 0104 0000000 000 340</v>
      </c>
      <c r="D58" s="34">
        <v>50000</v>
      </c>
      <c r="E58" s="34">
        <v>2000</v>
      </c>
      <c r="F58" s="35">
        <f t="shared" si="1"/>
        <v>4</v>
      </c>
    </row>
    <row r="59" spans="1:6" s="6" customFormat="1" ht="45">
      <c r="A59" s="32" t="s">
        <v>292</v>
      </c>
      <c r="B59" s="30" t="s">
        <v>293</v>
      </c>
      <c r="C59" s="39" t="str">
        <f t="shared" si="0"/>
        <v>000 0106 0000000 000 000</v>
      </c>
      <c r="D59" s="34">
        <v>3617600</v>
      </c>
      <c r="E59" s="34">
        <v>1281249.92</v>
      </c>
      <c r="F59" s="35">
        <f t="shared" si="1"/>
        <v>35.417125165855815</v>
      </c>
    </row>
    <row r="60" spans="1:6" s="6" customFormat="1" ht="12.75">
      <c r="A60" s="32" t="s">
        <v>219</v>
      </c>
      <c r="B60" s="30" t="s">
        <v>294</v>
      </c>
      <c r="C60" s="39" t="str">
        <f t="shared" si="0"/>
        <v>000 0106 0000000 000 200</v>
      </c>
      <c r="D60" s="34">
        <v>3582600</v>
      </c>
      <c r="E60" s="34">
        <v>1281249.92</v>
      </c>
      <c r="F60" s="35">
        <f t="shared" si="1"/>
        <v>35.763130687210406</v>
      </c>
    </row>
    <row r="61" spans="1:6" s="6" customFormat="1" ht="22.5">
      <c r="A61" s="32" t="s">
        <v>221</v>
      </c>
      <c r="B61" s="30" t="s">
        <v>295</v>
      </c>
      <c r="C61" s="39" t="str">
        <f aca="true" t="shared" si="2" ref="C61:C97">IF(OR(LEFT(B61,5)="000 9",LEFT(B61,5)="000 7"),"X",B61)</f>
        <v>000 0106 0000000 000 210</v>
      </c>
      <c r="D61" s="34">
        <v>3488100</v>
      </c>
      <c r="E61" s="34">
        <v>1259689.12</v>
      </c>
      <c r="F61" s="35">
        <f t="shared" si="1"/>
        <v>36.113904991255986</v>
      </c>
    </row>
    <row r="62" spans="1:6" s="6" customFormat="1" ht="12.75">
      <c r="A62" s="32" t="s">
        <v>223</v>
      </c>
      <c r="B62" s="30" t="s">
        <v>296</v>
      </c>
      <c r="C62" s="39" t="str">
        <f t="shared" si="2"/>
        <v>000 0106 0000000 000 211</v>
      </c>
      <c r="D62" s="34">
        <v>2659500</v>
      </c>
      <c r="E62" s="34">
        <v>1123709.99</v>
      </c>
      <c r="F62" s="35">
        <f aca="true" t="shared" si="3" ref="F62:F97">E62/D62*100</f>
        <v>42.25267869900357</v>
      </c>
    </row>
    <row r="63" spans="1:6" s="6" customFormat="1" ht="12.75">
      <c r="A63" s="32" t="s">
        <v>225</v>
      </c>
      <c r="B63" s="30" t="s">
        <v>297</v>
      </c>
      <c r="C63" s="39" t="str">
        <f t="shared" si="2"/>
        <v>000 0106 0000000 000 212</v>
      </c>
      <c r="D63" s="34">
        <v>108000</v>
      </c>
      <c r="E63" s="34">
        <v>46445.77</v>
      </c>
      <c r="F63" s="35">
        <f t="shared" si="3"/>
        <v>43.00534259259259</v>
      </c>
    </row>
    <row r="64" spans="1:6" s="6" customFormat="1" ht="12.75">
      <c r="A64" s="32" t="s">
        <v>227</v>
      </c>
      <c r="B64" s="30" t="s">
        <v>298</v>
      </c>
      <c r="C64" s="39" t="str">
        <f t="shared" si="2"/>
        <v>000 0106 0000000 000 213</v>
      </c>
      <c r="D64" s="34">
        <v>720600</v>
      </c>
      <c r="E64" s="34">
        <v>89533.36</v>
      </c>
      <c r="F64" s="35">
        <f t="shared" si="3"/>
        <v>12.424834859839024</v>
      </c>
    </row>
    <row r="65" spans="1:6" s="6" customFormat="1" ht="12.75">
      <c r="A65" s="32" t="s">
        <v>229</v>
      </c>
      <c r="B65" s="30" t="s">
        <v>299</v>
      </c>
      <c r="C65" s="39" t="str">
        <f t="shared" si="2"/>
        <v>000 0106 0000000 000 220</v>
      </c>
      <c r="D65" s="34">
        <v>85000</v>
      </c>
      <c r="E65" s="34">
        <v>21560.8</v>
      </c>
      <c r="F65" s="35">
        <f t="shared" si="3"/>
        <v>25.365647058823527</v>
      </c>
    </row>
    <row r="66" spans="1:6" s="6" customFormat="1" ht="12.75">
      <c r="A66" s="32" t="s">
        <v>241</v>
      </c>
      <c r="B66" s="30" t="s">
        <v>300</v>
      </c>
      <c r="C66" s="39" t="str">
        <f t="shared" si="2"/>
        <v>000 0106 0000000 000 226</v>
      </c>
      <c r="D66" s="34">
        <v>85000</v>
      </c>
      <c r="E66" s="34">
        <v>21560.8</v>
      </c>
      <c r="F66" s="35">
        <f t="shared" si="3"/>
        <v>25.365647058823527</v>
      </c>
    </row>
    <row r="67" spans="1:6" s="6" customFormat="1" ht="12.75">
      <c r="A67" s="32" t="s">
        <v>250</v>
      </c>
      <c r="B67" s="30" t="s">
        <v>301</v>
      </c>
      <c r="C67" s="39" t="str">
        <f t="shared" si="2"/>
        <v>000 0106 0000000 000 290</v>
      </c>
      <c r="D67" s="34">
        <v>9500</v>
      </c>
      <c r="E67" s="34"/>
      <c r="F67" s="35">
        <f t="shared" si="3"/>
        <v>0</v>
      </c>
    </row>
    <row r="68" spans="1:6" s="6" customFormat="1" ht="12.75">
      <c r="A68" s="32" t="s">
        <v>252</v>
      </c>
      <c r="B68" s="30" t="s">
        <v>302</v>
      </c>
      <c r="C68" s="39" t="str">
        <f t="shared" si="2"/>
        <v>000 0106 0000000 000 300</v>
      </c>
      <c r="D68" s="34">
        <v>35000</v>
      </c>
      <c r="E68" s="34"/>
      <c r="F68" s="35">
        <f t="shared" si="3"/>
        <v>0</v>
      </c>
    </row>
    <row r="69" spans="1:6" s="6" customFormat="1" ht="22.5">
      <c r="A69" s="32" t="s">
        <v>254</v>
      </c>
      <c r="B69" s="30" t="s">
        <v>303</v>
      </c>
      <c r="C69" s="39" t="str">
        <f t="shared" si="2"/>
        <v>000 0106 0000000 000 310</v>
      </c>
      <c r="D69" s="34">
        <v>10000</v>
      </c>
      <c r="E69" s="34"/>
      <c r="F69" s="35">
        <f t="shared" si="3"/>
        <v>0</v>
      </c>
    </row>
    <row r="70" spans="1:6" s="6" customFormat="1" ht="22.5">
      <c r="A70" s="32" t="s">
        <v>256</v>
      </c>
      <c r="B70" s="30" t="s">
        <v>304</v>
      </c>
      <c r="C70" s="39" t="str">
        <f t="shared" si="2"/>
        <v>000 0106 0000000 000 340</v>
      </c>
      <c r="D70" s="34">
        <v>25000</v>
      </c>
      <c r="E70" s="34"/>
      <c r="F70" s="35">
        <f t="shared" si="3"/>
        <v>0</v>
      </c>
    </row>
    <row r="71" spans="1:6" s="6" customFormat="1" ht="12.75">
      <c r="A71" s="32" t="s">
        <v>305</v>
      </c>
      <c r="B71" s="30" t="s">
        <v>306</v>
      </c>
      <c r="C71" s="39" t="str">
        <f t="shared" si="2"/>
        <v>000 0111 0000000 000 000</v>
      </c>
      <c r="D71" s="34">
        <v>100000</v>
      </c>
      <c r="E71" s="34"/>
      <c r="F71" s="35">
        <f t="shared" si="3"/>
        <v>0</v>
      </c>
    </row>
    <row r="72" spans="1:6" s="6" customFormat="1" ht="12.75">
      <c r="A72" s="32" t="s">
        <v>219</v>
      </c>
      <c r="B72" s="30" t="s">
        <v>307</v>
      </c>
      <c r="C72" s="39" t="str">
        <f t="shared" si="2"/>
        <v>000 0111 0000000 000 200</v>
      </c>
      <c r="D72" s="34">
        <v>100000</v>
      </c>
      <c r="E72" s="34"/>
      <c r="F72" s="35">
        <f t="shared" si="3"/>
        <v>0</v>
      </c>
    </row>
    <row r="73" spans="1:6" s="6" customFormat="1" ht="12.75">
      <c r="A73" s="32" t="s">
        <v>250</v>
      </c>
      <c r="B73" s="30" t="s">
        <v>308</v>
      </c>
      <c r="C73" s="39" t="str">
        <f t="shared" si="2"/>
        <v>000 0111 0000000 000 290</v>
      </c>
      <c r="D73" s="34">
        <v>100000</v>
      </c>
      <c r="E73" s="34"/>
      <c r="F73" s="35">
        <f t="shared" si="3"/>
        <v>0</v>
      </c>
    </row>
    <row r="74" spans="1:6" s="6" customFormat="1" ht="12.75">
      <c r="A74" s="32" t="s">
        <v>309</v>
      </c>
      <c r="B74" s="30" t="s">
        <v>310</v>
      </c>
      <c r="C74" s="39" t="str">
        <f t="shared" si="2"/>
        <v>000 0113 0000000 000 000</v>
      </c>
      <c r="D74" s="34">
        <v>19391408.94</v>
      </c>
      <c r="E74" s="34">
        <v>6791080.3</v>
      </c>
      <c r="F74" s="35">
        <f t="shared" si="3"/>
        <v>35.02107722555203</v>
      </c>
    </row>
    <row r="75" spans="1:6" s="6" customFormat="1" ht="12.75">
      <c r="A75" s="32" t="s">
        <v>219</v>
      </c>
      <c r="B75" s="30" t="s">
        <v>311</v>
      </c>
      <c r="C75" s="39" t="str">
        <f t="shared" si="2"/>
        <v>000 0113 0000000 000 200</v>
      </c>
      <c r="D75" s="34">
        <v>16688921.94</v>
      </c>
      <c r="E75" s="34">
        <v>6322722.27</v>
      </c>
      <c r="F75" s="35">
        <f t="shared" si="3"/>
        <v>37.885744164490944</v>
      </c>
    </row>
    <row r="76" spans="1:6" s="6" customFormat="1" ht="22.5">
      <c r="A76" s="32" t="s">
        <v>221</v>
      </c>
      <c r="B76" s="30" t="s">
        <v>312</v>
      </c>
      <c r="C76" s="39" t="str">
        <f t="shared" si="2"/>
        <v>000 0113 0000000 000 210</v>
      </c>
      <c r="D76" s="34">
        <v>8985719</v>
      </c>
      <c r="E76" s="34">
        <v>3046659.15</v>
      </c>
      <c r="F76" s="35">
        <f t="shared" si="3"/>
        <v>33.90556893666494</v>
      </c>
    </row>
    <row r="77" spans="1:6" s="6" customFormat="1" ht="12.75">
      <c r="A77" s="32" t="s">
        <v>223</v>
      </c>
      <c r="B77" s="30" t="s">
        <v>313</v>
      </c>
      <c r="C77" s="39" t="str">
        <f t="shared" si="2"/>
        <v>000 0113 0000000 000 211</v>
      </c>
      <c r="D77" s="34">
        <v>6785834</v>
      </c>
      <c r="E77" s="34">
        <v>2685890.52</v>
      </c>
      <c r="F77" s="35">
        <f t="shared" si="3"/>
        <v>39.58084621580781</v>
      </c>
    </row>
    <row r="78" spans="1:6" s="6" customFormat="1" ht="12.75">
      <c r="A78" s="32" t="s">
        <v>225</v>
      </c>
      <c r="B78" s="30" t="s">
        <v>314</v>
      </c>
      <c r="C78" s="39" t="str">
        <f t="shared" si="2"/>
        <v>000 0113 0000000 000 212</v>
      </c>
      <c r="D78" s="34">
        <v>127000</v>
      </c>
      <c r="E78" s="34">
        <v>35722</v>
      </c>
      <c r="F78" s="35">
        <f t="shared" si="3"/>
        <v>28.127559055118112</v>
      </c>
    </row>
    <row r="79" spans="1:6" s="6" customFormat="1" ht="12.75">
      <c r="A79" s="32" t="s">
        <v>227</v>
      </c>
      <c r="B79" s="30" t="s">
        <v>315</v>
      </c>
      <c r="C79" s="39" t="str">
        <f t="shared" si="2"/>
        <v>000 0113 0000000 000 213</v>
      </c>
      <c r="D79" s="34">
        <v>2072885</v>
      </c>
      <c r="E79" s="34">
        <v>325046.63</v>
      </c>
      <c r="F79" s="35">
        <f t="shared" si="3"/>
        <v>15.680880994362928</v>
      </c>
    </row>
    <row r="80" spans="1:6" s="6" customFormat="1" ht="12.75">
      <c r="A80" s="32" t="s">
        <v>229</v>
      </c>
      <c r="B80" s="30" t="s">
        <v>316</v>
      </c>
      <c r="C80" s="39" t="str">
        <f t="shared" si="2"/>
        <v>000 0113 0000000 000 220</v>
      </c>
      <c r="D80" s="34">
        <v>6596202.82</v>
      </c>
      <c r="E80" s="34">
        <v>2339227.01</v>
      </c>
      <c r="F80" s="35">
        <f t="shared" si="3"/>
        <v>35.463236559484685</v>
      </c>
    </row>
    <row r="81" spans="1:6" s="6" customFormat="1" ht="12.75">
      <c r="A81" s="32" t="s">
        <v>231</v>
      </c>
      <c r="B81" s="30" t="s">
        <v>317</v>
      </c>
      <c r="C81" s="39" t="str">
        <f t="shared" si="2"/>
        <v>000 0113 0000000 000 221</v>
      </c>
      <c r="D81" s="34">
        <v>555500</v>
      </c>
      <c r="E81" s="34">
        <v>363297.38</v>
      </c>
      <c r="F81" s="35">
        <f t="shared" si="3"/>
        <v>65.40006840684069</v>
      </c>
    </row>
    <row r="82" spans="1:6" s="6" customFormat="1" ht="12.75">
      <c r="A82" s="32" t="s">
        <v>233</v>
      </c>
      <c r="B82" s="30" t="s">
        <v>318</v>
      </c>
      <c r="C82" s="39" t="str">
        <f t="shared" si="2"/>
        <v>000 0113 0000000 000 222</v>
      </c>
      <c r="D82" s="34">
        <v>17800</v>
      </c>
      <c r="E82" s="34"/>
      <c r="F82" s="35">
        <f t="shared" si="3"/>
        <v>0</v>
      </c>
    </row>
    <row r="83" spans="1:6" s="6" customFormat="1" ht="12.75">
      <c r="A83" s="32" t="s">
        <v>235</v>
      </c>
      <c r="B83" s="30" t="s">
        <v>319</v>
      </c>
      <c r="C83" s="39" t="str">
        <f t="shared" si="2"/>
        <v>000 0113 0000000 000 223</v>
      </c>
      <c r="D83" s="34">
        <v>1645340</v>
      </c>
      <c r="E83" s="34">
        <v>331538.19</v>
      </c>
      <c r="F83" s="35">
        <f t="shared" si="3"/>
        <v>20.15013249541128</v>
      </c>
    </row>
    <row r="84" spans="1:6" s="6" customFormat="1" ht="22.5">
      <c r="A84" s="32" t="s">
        <v>237</v>
      </c>
      <c r="B84" s="30" t="s">
        <v>320</v>
      </c>
      <c r="C84" s="39" t="str">
        <f t="shared" si="2"/>
        <v>000 0113 0000000 000 224</v>
      </c>
      <c r="D84" s="34">
        <v>1000</v>
      </c>
      <c r="E84" s="34"/>
      <c r="F84" s="35">
        <f t="shared" si="3"/>
        <v>0</v>
      </c>
    </row>
    <row r="85" spans="1:6" s="6" customFormat="1" ht="22.5">
      <c r="A85" s="32" t="s">
        <v>239</v>
      </c>
      <c r="B85" s="30" t="s">
        <v>321</v>
      </c>
      <c r="C85" s="39" t="str">
        <f t="shared" si="2"/>
        <v>000 0113 0000000 000 225</v>
      </c>
      <c r="D85" s="34">
        <v>916968.2</v>
      </c>
      <c r="E85" s="34">
        <v>243855.25</v>
      </c>
      <c r="F85" s="35">
        <f t="shared" si="3"/>
        <v>26.59364305108945</v>
      </c>
    </row>
    <row r="86" spans="1:6" s="6" customFormat="1" ht="12.75">
      <c r="A86" s="32" t="s">
        <v>241</v>
      </c>
      <c r="B86" s="30" t="s">
        <v>322</v>
      </c>
      <c r="C86" s="39" t="str">
        <f t="shared" si="2"/>
        <v>000 0113 0000000 000 226</v>
      </c>
      <c r="D86" s="34">
        <v>3459594.62</v>
      </c>
      <c r="E86" s="34">
        <v>1400536.19</v>
      </c>
      <c r="F86" s="35">
        <f t="shared" si="3"/>
        <v>40.48266759069015</v>
      </c>
    </row>
    <row r="87" spans="1:6" s="6" customFormat="1" ht="12.75">
      <c r="A87" s="32" t="s">
        <v>250</v>
      </c>
      <c r="B87" s="30" t="s">
        <v>323</v>
      </c>
      <c r="C87" s="39" t="str">
        <f t="shared" si="2"/>
        <v>000 0113 0000000 000 290</v>
      </c>
      <c r="D87" s="34">
        <v>1107000.12</v>
      </c>
      <c r="E87" s="34">
        <v>936836.11</v>
      </c>
      <c r="F87" s="35">
        <f t="shared" si="3"/>
        <v>84.62836571327561</v>
      </c>
    </row>
    <row r="88" spans="1:6" s="6" customFormat="1" ht="12.75">
      <c r="A88" s="32" t="s">
        <v>252</v>
      </c>
      <c r="B88" s="30" t="s">
        <v>324</v>
      </c>
      <c r="C88" s="39" t="str">
        <f t="shared" si="2"/>
        <v>000 0113 0000000 000 300</v>
      </c>
      <c r="D88" s="34">
        <v>2702487</v>
      </c>
      <c r="E88" s="34">
        <v>468358.03</v>
      </c>
      <c r="F88" s="35">
        <f t="shared" si="3"/>
        <v>17.330630267601656</v>
      </c>
    </row>
    <row r="89" spans="1:6" s="6" customFormat="1" ht="22.5">
      <c r="A89" s="32" t="s">
        <v>254</v>
      </c>
      <c r="B89" s="30" t="s">
        <v>325</v>
      </c>
      <c r="C89" s="39" t="str">
        <f t="shared" si="2"/>
        <v>000 0113 0000000 000 310</v>
      </c>
      <c r="D89" s="34">
        <v>183500</v>
      </c>
      <c r="E89" s="34">
        <v>22889.4</v>
      </c>
      <c r="F89" s="35">
        <f t="shared" si="3"/>
        <v>12.473787465940054</v>
      </c>
    </row>
    <row r="90" spans="1:6" s="6" customFormat="1" ht="22.5">
      <c r="A90" s="32" t="s">
        <v>256</v>
      </c>
      <c r="B90" s="30" t="s">
        <v>326</v>
      </c>
      <c r="C90" s="39" t="str">
        <f t="shared" si="2"/>
        <v>000 0113 0000000 000 340</v>
      </c>
      <c r="D90" s="34">
        <v>2518987</v>
      </c>
      <c r="E90" s="34">
        <v>445468.63</v>
      </c>
      <c r="F90" s="35">
        <f t="shared" si="3"/>
        <v>17.684435449647022</v>
      </c>
    </row>
    <row r="91" spans="1:6" s="6" customFormat="1" ht="22.5">
      <c r="A91" s="32" t="s">
        <v>327</v>
      </c>
      <c r="B91" s="30" t="s">
        <v>328</v>
      </c>
      <c r="C91" s="39" t="str">
        <f t="shared" si="2"/>
        <v>000 0300 0000000 000 000</v>
      </c>
      <c r="D91" s="34">
        <v>1160822</v>
      </c>
      <c r="E91" s="34">
        <v>325325.57</v>
      </c>
      <c r="F91" s="35">
        <f t="shared" si="3"/>
        <v>28.025448346085792</v>
      </c>
    </row>
    <row r="92" spans="1:6" s="6" customFormat="1" ht="12.75">
      <c r="A92" s="32" t="s">
        <v>219</v>
      </c>
      <c r="B92" s="30" t="s">
        <v>329</v>
      </c>
      <c r="C92" s="39" t="str">
        <f t="shared" si="2"/>
        <v>000 0300 0000000 000 200</v>
      </c>
      <c r="D92" s="34">
        <v>993000</v>
      </c>
      <c r="E92" s="34">
        <v>325325.57</v>
      </c>
      <c r="F92" s="35">
        <f t="shared" si="3"/>
        <v>32.76189023162135</v>
      </c>
    </row>
    <row r="93" spans="1:6" s="6" customFormat="1" ht="22.5">
      <c r="A93" s="32" t="s">
        <v>221</v>
      </c>
      <c r="B93" s="30" t="s">
        <v>330</v>
      </c>
      <c r="C93" s="39" t="str">
        <f t="shared" si="2"/>
        <v>000 0300 0000000 000 210</v>
      </c>
      <c r="D93" s="34">
        <v>981000</v>
      </c>
      <c r="E93" s="34">
        <v>325325.57</v>
      </c>
      <c r="F93" s="35">
        <f t="shared" si="3"/>
        <v>33.16264729867483</v>
      </c>
    </row>
    <row r="94" spans="1:6" s="6" customFormat="1" ht="12.75">
      <c r="A94" s="32" t="s">
        <v>223</v>
      </c>
      <c r="B94" s="30" t="s">
        <v>331</v>
      </c>
      <c r="C94" s="39" t="str">
        <f t="shared" si="2"/>
        <v>000 0300 0000000 000 211</v>
      </c>
      <c r="D94" s="34">
        <v>710000</v>
      </c>
      <c r="E94" s="34">
        <v>244429.57</v>
      </c>
      <c r="F94" s="35">
        <f t="shared" si="3"/>
        <v>34.4267</v>
      </c>
    </row>
    <row r="95" spans="1:6" s="6" customFormat="1" ht="12.75">
      <c r="A95" s="32" t="s">
        <v>225</v>
      </c>
      <c r="B95" s="30" t="s">
        <v>332</v>
      </c>
      <c r="C95" s="39" t="str">
        <f t="shared" si="2"/>
        <v>000 0300 0000000 000 212</v>
      </c>
      <c r="D95" s="34">
        <v>50000</v>
      </c>
      <c r="E95" s="34">
        <v>14684</v>
      </c>
      <c r="F95" s="35">
        <f t="shared" si="3"/>
        <v>29.368</v>
      </c>
    </row>
    <row r="96" spans="1:6" s="6" customFormat="1" ht="12.75">
      <c r="A96" s="32" t="s">
        <v>227</v>
      </c>
      <c r="B96" s="30" t="s">
        <v>333</v>
      </c>
      <c r="C96" s="39" t="str">
        <f t="shared" si="2"/>
        <v>000 0300 0000000 000 213</v>
      </c>
      <c r="D96" s="34">
        <v>221000</v>
      </c>
      <c r="E96" s="34">
        <v>66212</v>
      </c>
      <c r="F96" s="35">
        <f t="shared" si="3"/>
        <v>29.96018099547511</v>
      </c>
    </row>
    <row r="97" spans="1:6" s="6" customFormat="1" ht="12.75">
      <c r="A97" s="32" t="s">
        <v>229</v>
      </c>
      <c r="B97" s="30" t="s">
        <v>334</v>
      </c>
      <c r="C97" s="39" t="str">
        <f t="shared" si="2"/>
        <v>000 0300 0000000 000 220</v>
      </c>
      <c r="D97" s="34">
        <v>8000</v>
      </c>
      <c r="E97" s="34"/>
      <c r="F97" s="35">
        <f t="shared" si="3"/>
        <v>0</v>
      </c>
    </row>
    <row r="98" spans="1:6" s="6" customFormat="1" ht="22.5">
      <c r="A98" s="32" t="s">
        <v>239</v>
      </c>
      <c r="B98" s="30" t="s">
        <v>335</v>
      </c>
      <c r="C98" s="39" t="str">
        <f aca="true" t="shared" si="4" ref="C98:C129">IF(OR(LEFT(B98,5)="000 9",LEFT(B98,5)="000 7"),"X",B98)</f>
        <v>000 0300 0000000 000 225</v>
      </c>
      <c r="D98" s="34">
        <v>8000</v>
      </c>
      <c r="E98" s="34"/>
      <c r="F98" s="35">
        <f aca="true" t="shared" si="5" ref="F98:F130">E98/D98*100</f>
        <v>0</v>
      </c>
    </row>
    <row r="99" spans="1:6" s="6" customFormat="1" ht="12.75">
      <c r="A99" s="32" t="s">
        <v>245</v>
      </c>
      <c r="B99" s="30" t="s">
        <v>336</v>
      </c>
      <c r="C99" s="39" t="str">
        <f t="shared" si="4"/>
        <v>000 0300 0000000 000 260</v>
      </c>
      <c r="D99" s="34">
        <v>4000</v>
      </c>
      <c r="E99" s="34"/>
      <c r="F99" s="35">
        <f t="shared" si="5"/>
        <v>0</v>
      </c>
    </row>
    <row r="100" spans="1:6" s="6" customFormat="1" ht="22.5">
      <c r="A100" s="32" t="s">
        <v>247</v>
      </c>
      <c r="B100" s="30" t="s">
        <v>337</v>
      </c>
      <c r="C100" s="39" t="str">
        <f t="shared" si="4"/>
        <v>000 0300 0000000 000 262</v>
      </c>
      <c r="D100" s="34">
        <v>4000</v>
      </c>
      <c r="E100" s="34"/>
      <c r="F100" s="35">
        <f t="shared" si="5"/>
        <v>0</v>
      </c>
    </row>
    <row r="101" spans="1:6" s="6" customFormat="1" ht="12.75">
      <c r="A101" s="32" t="s">
        <v>252</v>
      </c>
      <c r="B101" s="30" t="s">
        <v>338</v>
      </c>
      <c r="C101" s="39" t="str">
        <f t="shared" si="4"/>
        <v>000 0300 0000000 000 300</v>
      </c>
      <c r="D101" s="34">
        <v>167822</v>
      </c>
      <c r="E101" s="34"/>
      <c r="F101" s="35">
        <f t="shared" si="5"/>
        <v>0</v>
      </c>
    </row>
    <row r="102" spans="1:6" s="6" customFormat="1" ht="22.5">
      <c r="A102" s="32" t="s">
        <v>256</v>
      </c>
      <c r="B102" s="30" t="s">
        <v>339</v>
      </c>
      <c r="C102" s="39" t="str">
        <f t="shared" si="4"/>
        <v>000 0300 0000000 000 340</v>
      </c>
      <c r="D102" s="34">
        <v>167822</v>
      </c>
      <c r="E102" s="34"/>
      <c r="F102" s="35">
        <f t="shared" si="5"/>
        <v>0</v>
      </c>
    </row>
    <row r="103" spans="1:6" s="6" customFormat="1" ht="45">
      <c r="A103" s="32" t="s">
        <v>340</v>
      </c>
      <c r="B103" s="30" t="s">
        <v>341</v>
      </c>
      <c r="C103" s="39" t="str">
        <f t="shared" si="4"/>
        <v>000 0309 0000000 000 000</v>
      </c>
      <c r="D103" s="34">
        <v>1160822</v>
      </c>
      <c r="E103" s="34">
        <v>325325.57</v>
      </c>
      <c r="F103" s="35">
        <f t="shared" si="5"/>
        <v>28.025448346085792</v>
      </c>
    </row>
    <row r="104" spans="1:6" s="6" customFormat="1" ht="12.75">
      <c r="A104" s="32" t="s">
        <v>219</v>
      </c>
      <c r="B104" s="30" t="s">
        <v>342</v>
      </c>
      <c r="C104" s="39" t="str">
        <f t="shared" si="4"/>
        <v>000 0309 0000000 000 200</v>
      </c>
      <c r="D104" s="34">
        <v>993000</v>
      </c>
      <c r="E104" s="34">
        <v>325325.57</v>
      </c>
      <c r="F104" s="35">
        <f t="shared" si="5"/>
        <v>32.76189023162135</v>
      </c>
    </row>
    <row r="105" spans="1:6" s="6" customFormat="1" ht="22.5">
      <c r="A105" s="32" t="s">
        <v>221</v>
      </c>
      <c r="B105" s="30" t="s">
        <v>343</v>
      </c>
      <c r="C105" s="39" t="str">
        <f t="shared" si="4"/>
        <v>000 0309 0000000 000 210</v>
      </c>
      <c r="D105" s="34">
        <v>981000</v>
      </c>
      <c r="E105" s="34">
        <v>325325.57</v>
      </c>
      <c r="F105" s="35">
        <f t="shared" si="5"/>
        <v>33.16264729867483</v>
      </c>
    </row>
    <row r="106" spans="1:6" s="6" customFormat="1" ht="12.75">
      <c r="A106" s="32" t="s">
        <v>223</v>
      </c>
      <c r="B106" s="30" t="s">
        <v>344</v>
      </c>
      <c r="C106" s="39" t="str">
        <f t="shared" si="4"/>
        <v>000 0309 0000000 000 211</v>
      </c>
      <c r="D106" s="34">
        <v>710000</v>
      </c>
      <c r="E106" s="34">
        <v>244429.57</v>
      </c>
      <c r="F106" s="35">
        <f t="shared" si="5"/>
        <v>34.4267</v>
      </c>
    </row>
    <row r="107" spans="1:6" s="6" customFormat="1" ht="12.75">
      <c r="A107" s="32" t="s">
        <v>225</v>
      </c>
      <c r="B107" s="30" t="s">
        <v>345</v>
      </c>
      <c r="C107" s="39" t="str">
        <f t="shared" si="4"/>
        <v>000 0309 0000000 000 212</v>
      </c>
      <c r="D107" s="34">
        <v>50000</v>
      </c>
      <c r="E107" s="34">
        <v>14684</v>
      </c>
      <c r="F107" s="35">
        <f t="shared" si="5"/>
        <v>29.368</v>
      </c>
    </row>
    <row r="108" spans="1:6" s="6" customFormat="1" ht="12.75">
      <c r="A108" s="32" t="s">
        <v>227</v>
      </c>
      <c r="B108" s="30" t="s">
        <v>346</v>
      </c>
      <c r="C108" s="39" t="str">
        <f t="shared" si="4"/>
        <v>000 0309 0000000 000 213</v>
      </c>
      <c r="D108" s="34">
        <v>221000</v>
      </c>
      <c r="E108" s="34">
        <v>66212</v>
      </c>
      <c r="F108" s="35">
        <f t="shared" si="5"/>
        <v>29.96018099547511</v>
      </c>
    </row>
    <row r="109" spans="1:6" s="6" customFormat="1" ht="12.75">
      <c r="A109" s="32" t="s">
        <v>229</v>
      </c>
      <c r="B109" s="30" t="s">
        <v>347</v>
      </c>
      <c r="C109" s="39" t="str">
        <f t="shared" si="4"/>
        <v>000 0309 0000000 000 220</v>
      </c>
      <c r="D109" s="34">
        <v>8000</v>
      </c>
      <c r="E109" s="34"/>
      <c r="F109" s="35">
        <f t="shared" si="5"/>
        <v>0</v>
      </c>
    </row>
    <row r="110" spans="1:6" s="6" customFormat="1" ht="22.5">
      <c r="A110" s="32" t="s">
        <v>239</v>
      </c>
      <c r="B110" s="30" t="s">
        <v>348</v>
      </c>
      <c r="C110" s="39" t="str">
        <f t="shared" si="4"/>
        <v>000 0309 0000000 000 225</v>
      </c>
      <c r="D110" s="34">
        <v>8000</v>
      </c>
      <c r="E110" s="34"/>
      <c r="F110" s="35">
        <f t="shared" si="5"/>
        <v>0</v>
      </c>
    </row>
    <row r="111" spans="1:6" s="6" customFormat="1" ht="12.75">
      <c r="A111" s="32" t="s">
        <v>245</v>
      </c>
      <c r="B111" s="30" t="s">
        <v>349</v>
      </c>
      <c r="C111" s="39" t="str">
        <f t="shared" si="4"/>
        <v>000 0309 0000000 000 260</v>
      </c>
      <c r="D111" s="34">
        <v>4000</v>
      </c>
      <c r="E111" s="34"/>
      <c r="F111" s="35">
        <f t="shared" si="5"/>
        <v>0</v>
      </c>
    </row>
    <row r="112" spans="1:6" s="6" customFormat="1" ht="22.5">
      <c r="A112" s="32" t="s">
        <v>247</v>
      </c>
      <c r="B112" s="30" t="s">
        <v>350</v>
      </c>
      <c r="C112" s="39" t="str">
        <f t="shared" si="4"/>
        <v>000 0309 0000000 000 262</v>
      </c>
      <c r="D112" s="34">
        <v>4000</v>
      </c>
      <c r="E112" s="34"/>
      <c r="F112" s="35">
        <f t="shared" si="5"/>
        <v>0</v>
      </c>
    </row>
    <row r="113" spans="1:6" s="6" customFormat="1" ht="12.75">
      <c r="A113" s="32" t="s">
        <v>252</v>
      </c>
      <c r="B113" s="30" t="s">
        <v>351</v>
      </c>
      <c r="C113" s="39" t="str">
        <f t="shared" si="4"/>
        <v>000 0309 0000000 000 300</v>
      </c>
      <c r="D113" s="34">
        <v>167822</v>
      </c>
      <c r="E113" s="34"/>
      <c r="F113" s="35">
        <f t="shared" si="5"/>
        <v>0</v>
      </c>
    </row>
    <row r="114" spans="1:6" s="6" customFormat="1" ht="22.5">
      <c r="A114" s="32" t="s">
        <v>256</v>
      </c>
      <c r="B114" s="30" t="s">
        <v>352</v>
      </c>
      <c r="C114" s="39" t="str">
        <f t="shared" si="4"/>
        <v>000 0309 0000000 000 340</v>
      </c>
      <c r="D114" s="34">
        <v>167822</v>
      </c>
      <c r="E114" s="34"/>
      <c r="F114" s="35">
        <f t="shared" si="5"/>
        <v>0</v>
      </c>
    </row>
    <row r="115" spans="1:6" s="6" customFormat="1" ht="12.75">
      <c r="A115" s="32" t="s">
        <v>353</v>
      </c>
      <c r="B115" s="30" t="s">
        <v>354</v>
      </c>
      <c r="C115" s="39" t="str">
        <f t="shared" si="4"/>
        <v>000 0400 0000000 000 000</v>
      </c>
      <c r="D115" s="34">
        <v>7856559.96</v>
      </c>
      <c r="E115" s="34">
        <v>3755272.96</v>
      </c>
      <c r="F115" s="35">
        <f t="shared" si="5"/>
        <v>47.79792910789419</v>
      </c>
    </row>
    <row r="116" spans="1:6" s="6" customFormat="1" ht="12.75">
      <c r="A116" s="32" t="s">
        <v>219</v>
      </c>
      <c r="B116" s="30" t="s">
        <v>355</v>
      </c>
      <c r="C116" s="39" t="str">
        <f t="shared" si="4"/>
        <v>000 0400 0000000 000 200</v>
      </c>
      <c r="D116" s="34">
        <v>7856559.96</v>
      </c>
      <c r="E116" s="34">
        <v>3755272.96</v>
      </c>
      <c r="F116" s="35">
        <f t="shared" si="5"/>
        <v>47.79792910789419</v>
      </c>
    </row>
    <row r="117" spans="1:6" s="6" customFormat="1" ht="12.75">
      <c r="A117" s="32" t="s">
        <v>229</v>
      </c>
      <c r="B117" s="30" t="s">
        <v>356</v>
      </c>
      <c r="C117" s="39" t="str">
        <f t="shared" si="4"/>
        <v>000 0400 0000000 000 220</v>
      </c>
      <c r="D117" s="34">
        <v>2899240</v>
      </c>
      <c r="E117" s="34">
        <v>113013</v>
      </c>
      <c r="F117" s="35">
        <f t="shared" si="5"/>
        <v>3.898021550475297</v>
      </c>
    </row>
    <row r="118" spans="1:6" s="6" customFormat="1" ht="22.5">
      <c r="A118" s="32" t="s">
        <v>239</v>
      </c>
      <c r="B118" s="30" t="s">
        <v>357</v>
      </c>
      <c r="C118" s="39" t="str">
        <f t="shared" si="4"/>
        <v>000 0400 0000000 000 225</v>
      </c>
      <c r="D118" s="34">
        <v>2535640</v>
      </c>
      <c r="E118" s="34"/>
      <c r="F118" s="35">
        <f t="shared" si="5"/>
        <v>0</v>
      </c>
    </row>
    <row r="119" spans="1:6" s="6" customFormat="1" ht="12.75">
      <c r="A119" s="32" t="s">
        <v>241</v>
      </c>
      <c r="B119" s="30" t="s">
        <v>358</v>
      </c>
      <c r="C119" s="39" t="str">
        <f t="shared" si="4"/>
        <v>000 0400 0000000 000 226</v>
      </c>
      <c r="D119" s="34">
        <v>363600</v>
      </c>
      <c r="E119" s="34">
        <v>113013</v>
      </c>
      <c r="F119" s="35">
        <f t="shared" si="5"/>
        <v>31.081683168316832</v>
      </c>
    </row>
    <row r="120" spans="1:6" s="6" customFormat="1" ht="22.5">
      <c r="A120" s="32" t="s">
        <v>359</v>
      </c>
      <c r="B120" s="30" t="s">
        <v>360</v>
      </c>
      <c r="C120" s="39" t="str">
        <f t="shared" si="4"/>
        <v>000 0400 0000000 000 240</v>
      </c>
      <c r="D120" s="34">
        <v>380000</v>
      </c>
      <c r="E120" s="34"/>
      <c r="F120" s="35">
        <f t="shared" si="5"/>
        <v>0</v>
      </c>
    </row>
    <row r="121" spans="1:6" s="6" customFormat="1" ht="45">
      <c r="A121" s="32" t="s">
        <v>361</v>
      </c>
      <c r="B121" s="30" t="s">
        <v>362</v>
      </c>
      <c r="C121" s="39" t="str">
        <f t="shared" si="4"/>
        <v>000 0400 0000000 000 242</v>
      </c>
      <c r="D121" s="34">
        <v>380000</v>
      </c>
      <c r="E121" s="34"/>
      <c r="F121" s="35">
        <f t="shared" si="5"/>
        <v>0</v>
      </c>
    </row>
    <row r="122" spans="1:6" s="6" customFormat="1" ht="12.75">
      <c r="A122" s="32" t="s">
        <v>243</v>
      </c>
      <c r="B122" s="30" t="s">
        <v>363</v>
      </c>
      <c r="C122" s="39" t="str">
        <f t="shared" si="4"/>
        <v>000 0400 0000000 000 250</v>
      </c>
      <c r="D122" s="34">
        <v>4461319.96</v>
      </c>
      <c r="E122" s="34">
        <v>3642259.96</v>
      </c>
      <c r="F122" s="35">
        <f t="shared" si="5"/>
        <v>81.64085949127934</v>
      </c>
    </row>
    <row r="123" spans="1:6" s="6" customFormat="1" ht="33.75">
      <c r="A123" s="32" t="s">
        <v>244</v>
      </c>
      <c r="B123" s="30" t="s">
        <v>364</v>
      </c>
      <c r="C123" s="39" t="str">
        <f t="shared" si="4"/>
        <v>000 0400 0000000 000 251</v>
      </c>
      <c r="D123" s="34">
        <v>4461319.96</v>
      </c>
      <c r="E123" s="34">
        <v>3642259.96</v>
      </c>
      <c r="F123" s="35">
        <f t="shared" si="5"/>
        <v>81.64085949127934</v>
      </c>
    </row>
    <row r="124" spans="1:6" s="6" customFormat="1" ht="12.75">
      <c r="A124" s="32" t="s">
        <v>250</v>
      </c>
      <c r="B124" s="30" t="s">
        <v>365</v>
      </c>
      <c r="C124" s="39" t="str">
        <f t="shared" si="4"/>
        <v>000 0400 0000000 000 290</v>
      </c>
      <c r="D124" s="34">
        <v>116000</v>
      </c>
      <c r="E124" s="34"/>
      <c r="F124" s="35">
        <f t="shared" si="5"/>
        <v>0</v>
      </c>
    </row>
    <row r="125" spans="1:6" s="6" customFormat="1" ht="12.75">
      <c r="A125" s="32" t="s">
        <v>366</v>
      </c>
      <c r="B125" s="30" t="s">
        <v>367</v>
      </c>
      <c r="C125" s="39" t="str">
        <f t="shared" si="4"/>
        <v>000 0405 0000000 000 000</v>
      </c>
      <c r="D125" s="34">
        <v>363600</v>
      </c>
      <c r="E125" s="34">
        <v>98000</v>
      </c>
      <c r="F125" s="35">
        <f t="shared" si="5"/>
        <v>26.952695269526956</v>
      </c>
    </row>
    <row r="126" spans="1:6" s="6" customFormat="1" ht="12.75">
      <c r="A126" s="32" t="s">
        <v>219</v>
      </c>
      <c r="B126" s="30" t="s">
        <v>368</v>
      </c>
      <c r="C126" s="39" t="str">
        <f t="shared" si="4"/>
        <v>000 0405 0000000 000 200</v>
      </c>
      <c r="D126" s="34">
        <v>363600</v>
      </c>
      <c r="E126" s="34">
        <v>98000</v>
      </c>
      <c r="F126" s="35">
        <f t="shared" si="5"/>
        <v>26.952695269526956</v>
      </c>
    </row>
    <row r="127" spans="1:6" s="6" customFormat="1" ht="12.75">
      <c r="A127" s="32" t="s">
        <v>229</v>
      </c>
      <c r="B127" s="30" t="s">
        <v>369</v>
      </c>
      <c r="C127" s="39" t="str">
        <f t="shared" si="4"/>
        <v>000 0405 0000000 000 220</v>
      </c>
      <c r="D127" s="34">
        <v>247600</v>
      </c>
      <c r="E127" s="34">
        <v>98000</v>
      </c>
      <c r="F127" s="35">
        <f t="shared" si="5"/>
        <v>39.57996768982229</v>
      </c>
    </row>
    <row r="128" spans="1:6" s="6" customFormat="1" ht="12.75">
      <c r="A128" s="32" t="s">
        <v>241</v>
      </c>
      <c r="B128" s="30" t="s">
        <v>370</v>
      </c>
      <c r="C128" s="39" t="str">
        <f t="shared" si="4"/>
        <v>000 0405 0000000 000 226</v>
      </c>
      <c r="D128" s="34">
        <v>247600</v>
      </c>
      <c r="E128" s="34">
        <v>98000</v>
      </c>
      <c r="F128" s="35">
        <f t="shared" si="5"/>
        <v>39.57996768982229</v>
      </c>
    </row>
    <row r="129" spans="1:6" s="6" customFormat="1" ht="12.75">
      <c r="A129" s="32" t="s">
        <v>250</v>
      </c>
      <c r="B129" s="30" t="s">
        <v>371</v>
      </c>
      <c r="C129" s="39" t="str">
        <f t="shared" si="4"/>
        <v>000 0405 0000000 000 290</v>
      </c>
      <c r="D129" s="34">
        <v>116000</v>
      </c>
      <c r="E129" s="34"/>
      <c r="F129" s="35">
        <f t="shared" si="5"/>
        <v>0</v>
      </c>
    </row>
    <row r="130" spans="1:6" s="6" customFormat="1" ht="12.75">
      <c r="A130" s="32" t="s">
        <v>372</v>
      </c>
      <c r="B130" s="30" t="s">
        <v>373</v>
      </c>
      <c r="C130" s="39" t="str">
        <f aca="true" t="shared" si="6" ref="C130:C167">IF(OR(LEFT(B130,5)="000 9",LEFT(B130,5)="000 7"),"X",B130)</f>
        <v>000 0409 0000000 000 000</v>
      </c>
      <c r="D130" s="34">
        <v>7012959.96</v>
      </c>
      <c r="E130" s="34">
        <v>3657272.96</v>
      </c>
      <c r="F130" s="35">
        <f t="shared" si="5"/>
        <v>52.15020449082958</v>
      </c>
    </row>
    <row r="131" spans="1:6" s="6" customFormat="1" ht="12.75">
      <c r="A131" s="32" t="s">
        <v>219</v>
      </c>
      <c r="B131" s="30" t="s">
        <v>374</v>
      </c>
      <c r="C131" s="39" t="str">
        <f t="shared" si="6"/>
        <v>000 0409 0000000 000 200</v>
      </c>
      <c r="D131" s="34">
        <v>7012959.96</v>
      </c>
      <c r="E131" s="34">
        <v>3657272.96</v>
      </c>
      <c r="F131" s="35">
        <f aca="true" t="shared" si="7" ref="F131:F168">E131/D131*100</f>
        <v>52.15020449082958</v>
      </c>
    </row>
    <row r="132" spans="1:6" s="6" customFormat="1" ht="12.75">
      <c r="A132" s="32" t="s">
        <v>229</v>
      </c>
      <c r="B132" s="30" t="s">
        <v>375</v>
      </c>
      <c r="C132" s="39" t="str">
        <f t="shared" si="6"/>
        <v>000 0409 0000000 000 220</v>
      </c>
      <c r="D132" s="34">
        <v>2551640</v>
      </c>
      <c r="E132" s="34">
        <v>15013</v>
      </c>
      <c r="F132" s="35">
        <f t="shared" si="7"/>
        <v>0.588366697496512</v>
      </c>
    </row>
    <row r="133" spans="1:6" s="6" customFormat="1" ht="22.5">
      <c r="A133" s="32" t="s">
        <v>239</v>
      </c>
      <c r="B133" s="30" t="s">
        <v>376</v>
      </c>
      <c r="C133" s="39" t="str">
        <f t="shared" si="6"/>
        <v>000 0409 0000000 000 225</v>
      </c>
      <c r="D133" s="34">
        <v>2535640</v>
      </c>
      <c r="E133" s="34"/>
      <c r="F133" s="35">
        <f t="shared" si="7"/>
        <v>0</v>
      </c>
    </row>
    <row r="134" spans="1:6" s="6" customFormat="1" ht="12.75">
      <c r="A134" s="32" t="s">
        <v>241</v>
      </c>
      <c r="B134" s="30" t="s">
        <v>377</v>
      </c>
      <c r="C134" s="39" t="str">
        <f t="shared" si="6"/>
        <v>000 0409 0000000 000 226</v>
      </c>
      <c r="D134" s="34">
        <v>16000</v>
      </c>
      <c r="E134" s="34">
        <v>15013</v>
      </c>
      <c r="F134" s="35">
        <f t="shared" si="7"/>
        <v>93.83125</v>
      </c>
    </row>
    <row r="135" spans="1:6" s="6" customFormat="1" ht="12.75">
      <c r="A135" s="32" t="s">
        <v>243</v>
      </c>
      <c r="B135" s="30" t="s">
        <v>378</v>
      </c>
      <c r="C135" s="39" t="str">
        <f t="shared" si="6"/>
        <v>000 0409 0000000 000 250</v>
      </c>
      <c r="D135" s="34">
        <v>4461319.96</v>
      </c>
      <c r="E135" s="34">
        <v>3642259.96</v>
      </c>
      <c r="F135" s="35">
        <f t="shared" si="7"/>
        <v>81.64085949127934</v>
      </c>
    </row>
    <row r="136" spans="1:6" s="6" customFormat="1" ht="33.75">
      <c r="A136" s="32" t="s">
        <v>244</v>
      </c>
      <c r="B136" s="30" t="s">
        <v>379</v>
      </c>
      <c r="C136" s="39" t="str">
        <f t="shared" si="6"/>
        <v>000 0409 0000000 000 251</v>
      </c>
      <c r="D136" s="34">
        <v>4461319.96</v>
      </c>
      <c r="E136" s="34">
        <v>3642259.96</v>
      </c>
      <c r="F136" s="35">
        <f t="shared" si="7"/>
        <v>81.64085949127934</v>
      </c>
    </row>
    <row r="137" spans="1:6" s="6" customFormat="1" ht="22.5">
      <c r="A137" s="32" t="s">
        <v>380</v>
      </c>
      <c r="B137" s="30" t="s">
        <v>381</v>
      </c>
      <c r="C137" s="39" t="str">
        <f t="shared" si="6"/>
        <v>000 0412 0000000 000 000</v>
      </c>
      <c r="D137" s="34">
        <v>480000</v>
      </c>
      <c r="E137" s="34"/>
      <c r="F137" s="35">
        <f t="shared" si="7"/>
        <v>0</v>
      </c>
    </row>
    <row r="138" spans="1:6" s="6" customFormat="1" ht="12.75">
      <c r="A138" s="32" t="s">
        <v>219</v>
      </c>
      <c r="B138" s="30" t="s">
        <v>382</v>
      </c>
      <c r="C138" s="39" t="str">
        <f t="shared" si="6"/>
        <v>000 0412 0000000 000 200</v>
      </c>
      <c r="D138" s="34">
        <v>480000</v>
      </c>
      <c r="E138" s="34"/>
      <c r="F138" s="35">
        <f t="shared" si="7"/>
        <v>0</v>
      </c>
    </row>
    <row r="139" spans="1:6" s="6" customFormat="1" ht="12.75">
      <c r="A139" s="32" t="s">
        <v>229</v>
      </c>
      <c r="B139" s="30" t="s">
        <v>383</v>
      </c>
      <c r="C139" s="39" t="str">
        <f t="shared" si="6"/>
        <v>000 0412 0000000 000 220</v>
      </c>
      <c r="D139" s="34">
        <v>100000</v>
      </c>
      <c r="E139" s="34"/>
      <c r="F139" s="35">
        <f t="shared" si="7"/>
        <v>0</v>
      </c>
    </row>
    <row r="140" spans="1:6" s="6" customFormat="1" ht="12.75">
      <c r="A140" s="32" t="s">
        <v>241</v>
      </c>
      <c r="B140" s="30" t="s">
        <v>384</v>
      </c>
      <c r="C140" s="39" t="str">
        <f t="shared" si="6"/>
        <v>000 0412 0000000 000 226</v>
      </c>
      <c r="D140" s="34">
        <v>100000</v>
      </c>
      <c r="E140" s="34"/>
      <c r="F140" s="35">
        <f t="shared" si="7"/>
        <v>0</v>
      </c>
    </row>
    <row r="141" spans="1:6" s="6" customFormat="1" ht="22.5">
      <c r="A141" s="32" t="s">
        <v>359</v>
      </c>
      <c r="B141" s="30" t="s">
        <v>385</v>
      </c>
      <c r="C141" s="39" t="str">
        <f t="shared" si="6"/>
        <v>000 0412 0000000 000 240</v>
      </c>
      <c r="D141" s="34">
        <v>380000</v>
      </c>
      <c r="E141" s="34"/>
      <c r="F141" s="35">
        <f t="shared" si="7"/>
        <v>0</v>
      </c>
    </row>
    <row r="142" spans="1:6" s="6" customFormat="1" ht="45">
      <c r="A142" s="32" t="s">
        <v>361</v>
      </c>
      <c r="B142" s="30" t="s">
        <v>386</v>
      </c>
      <c r="C142" s="39" t="str">
        <f t="shared" si="6"/>
        <v>000 0412 0000000 000 242</v>
      </c>
      <c r="D142" s="34">
        <v>380000</v>
      </c>
      <c r="E142" s="34"/>
      <c r="F142" s="35">
        <f t="shared" si="7"/>
        <v>0</v>
      </c>
    </row>
    <row r="143" spans="1:6" s="6" customFormat="1" ht="12.75">
      <c r="A143" s="32" t="s">
        <v>387</v>
      </c>
      <c r="B143" s="30" t="s">
        <v>388</v>
      </c>
      <c r="C143" s="39" t="str">
        <f t="shared" si="6"/>
        <v>000 0500 0000000 000 000</v>
      </c>
      <c r="D143" s="34">
        <v>4128128.14</v>
      </c>
      <c r="E143" s="34">
        <v>996187.64</v>
      </c>
      <c r="F143" s="35">
        <f t="shared" si="7"/>
        <v>24.13170343108584</v>
      </c>
    </row>
    <row r="144" spans="1:6" s="6" customFormat="1" ht="12.75">
      <c r="A144" s="32" t="s">
        <v>219</v>
      </c>
      <c r="B144" s="30" t="s">
        <v>389</v>
      </c>
      <c r="C144" s="39" t="str">
        <f t="shared" si="6"/>
        <v>000 0500 0000000 000 200</v>
      </c>
      <c r="D144" s="34">
        <v>4028128.14</v>
      </c>
      <c r="E144" s="34">
        <v>996187.64</v>
      </c>
      <c r="F144" s="35">
        <f t="shared" si="7"/>
        <v>24.730783266492608</v>
      </c>
    </row>
    <row r="145" spans="1:6" s="6" customFormat="1" ht="12.75">
      <c r="A145" s="32" t="s">
        <v>229</v>
      </c>
      <c r="B145" s="30" t="s">
        <v>390</v>
      </c>
      <c r="C145" s="39" t="str">
        <f t="shared" si="6"/>
        <v>000 0500 0000000 000 220</v>
      </c>
      <c r="D145" s="34">
        <v>1900000</v>
      </c>
      <c r="E145" s="34">
        <v>15000</v>
      </c>
      <c r="F145" s="35">
        <f t="shared" si="7"/>
        <v>0.7894736842105263</v>
      </c>
    </row>
    <row r="146" spans="1:6" s="6" customFormat="1" ht="22.5">
      <c r="A146" s="32" t="s">
        <v>239</v>
      </c>
      <c r="B146" s="30" t="s">
        <v>391</v>
      </c>
      <c r="C146" s="39" t="str">
        <f t="shared" si="6"/>
        <v>000 0500 0000000 000 225</v>
      </c>
      <c r="D146" s="34">
        <v>135000</v>
      </c>
      <c r="E146" s="34"/>
      <c r="F146" s="35">
        <f t="shared" si="7"/>
        <v>0</v>
      </c>
    </row>
    <row r="147" spans="1:6" s="6" customFormat="1" ht="12.75">
      <c r="A147" s="32" t="s">
        <v>241</v>
      </c>
      <c r="B147" s="30" t="s">
        <v>392</v>
      </c>
      <c r="C147" s="39" t="str">
        <f t="shared" si="6"/>
        <v>000 0500 0000000 000 226</v>
      </c>
      <c r="D147" s="34">
        <v>1765000</v>
      </c>
      <c r="E147" s="34">
        <v>15000</v>
      </c>
      <c r="F147" s="35">
        <f t="shared" si="7"/>
        <v>0.84985835694051</v>
      </c>
    </row>
    <row r="148" spans="1:6" s="6" customFormat="1" ht="12.75">
      <c r="A148" s="32" t="s">
        <v>243</v>
      </c>
      <c r="B148" s="30" t="s">
        <v>394</v>
      </c>
      <c r="C148" s="39" t="str">
        <f t="shared" si="6"/>
        <v>000 0500 0000000 000 250</v>
      </c>
      <c r="D148" s="34">
        <v>2128128.14</v>
      </c>
      <c r="E148" s="34">
        <v>981187.64</v>
      </c>
      <c r="F148" s="35">
        <f t="shared" si="7"/>
        <v>46.105665422947695</v>
      </c>
    </row>
    <row r="149" spans="1:6" s="6" customFormat="1" ht="33.75">
      <c r="A149" s="32" t="s">
        <v>244</v>
      </c>
      <c r="B149" s="30" t="s">
        <v>395</v>
      </c>
      <c r="C149" s="39" t="str">
        <f t="shared" si="6"/>
        <v>000 0500 0000000 000 251</v>
      </c>
      <c r="D149" s="34">
        <v>2128128.14</v>
      </c>
      <c r="E149" s="34">
        <v>981187.64</v>
      </c>
      <c r="F149" s="35">
        <f t="shared" si="7"/>
        <v>46.105665422947695</v>
      </c>
    </row>
    <row r="150" spans="1:6" s="6" customFormat="1" ht="12.75">
      <c r="A150" s="32" t="s">
        <v>252</v>
      </c>
      <c r="B150" s="30" t="s">
        <v>396</v>
      </c>
      <c r="C150" s="39" t="str">
        <f t="shared" si="6"/>
        <v>000 0500 0000000 000 300</v>
      </c>
      <c r="D150" s="34">
        <v>100000</v>
      </c>
      <c r="E150" s="34"/>
      <c r="F150" s="35">
        <f t="shared" si="7"/>
        <v>0</v>
      </c>
    </row>
    <row r="151" spans="1:6" s="6" customFormat="1" ht="22.5">
      <c r="A151" s="32" t="s">
        <v>254</v>
      </c>
      <c r="B151" s="30" t="s">
        <v>397</v>
      </c>
      <c r="C151" s="39" t="str">
        <f t="shared" si="6"/>
        <v>000 0500 0000000 000 310</v>
      </c>
      <c r="D151" s="34">
        <v>100000</v>
      </c>
      <c r="E151" s="34"/>
      <c r="F151" s="35">
        <f t="shared" si="7"/>
        <v>0</v>
      </c>
    </row>
    <row r="152" spans="1:6" s="6" customFormat="1" ht="12.75">
      <c r="A152" s="32" t="s">
        <v>398</v>
      </c>
      <c r="B152" s="30" t="s">
        <v>399</v>
      </c>
      <c r="C152" s="39" t="str">
        <f t="shared" si="6"/>
        <v>000 0501 0000000 000 000</v>
      </c>
      <c r="D152" s="34">
        <v>350060</v>
      </c>
      <c r="E152" s="34">
        <v>60</v>
      </c>
      <c r="F152" s="35">
        <f t="shared" si="7"/>
        <v>0.017139918871050677</v>
      </c>
    </row>
    <row r="153" spans="1:6" s="6" customFormat="1" ht="12.75">
      <c r="A153" s="32" t="s">
        <v>219</v>
      </c>
      <c r="B153" s="30" t="s">
        <v>400</v>
      </c>
      <c r="C153" s="39" t="str">
        <f t="shared" si="6"/>
        <v>000 0501 0000000 000 200</v>
      </c>
      <c r="D153" s="34">
        <v>350060</v>
      </c>
      <c r="E153" s="34">
        <v>60</v>
      </c>
      <c r="F153" s="35">
        <f t="shared" si="7"/>
        <v>0.017139918871050677</v>
      </c>
    </row>
    <row r="154" spans="1:6" s="6" customFormat="1" ht="12.75">
      <c r="A154" s="32" t="s">
        <v>229</v>
      </c>
      <c r="B154" s="30" t="s">
        <v>401</v>
      </c>
      <c r="C154" s="39" t="str">
        <f t="shared" si="6"/>
        <v>000 0501 0000000 000 220</v>
      </c>
      <c r="D154" s="34">
        <v>350000</v>
      </c>
      <c r="E154" s="34"/>
      <c r="F154" s="35">
        <f t="shared" si="7"/>
        <v>0</v>
      </c>
    </row>
    <row r="155" spans="1:6" s="6" customFormat="1" ht="12.75">
      <c r="A155" s="32" t="s">
        <v>241</v>
      </c>
      <c r="B155" s="30" t="s">
        <v>402</v>
      </c>
      <c r="C155" s="39" t="str">
        <f t="shared" si="6"/>
        <v>000 0501 0000000 000 226</v>
      </c>
      <c r="D155" s="34">
        <v>350000</v>
      </c>
      <c r="E155" s="34"/>
      <c r="F155" s="35">
        <f t="shared" si="7"/>
        <v>0</v>
      </c>
    </row>
    <row r="156" spans="1:6" s="6" customFormat="1" ht="12.75">
      <c r="A156" s="32" t="s">
        <v>243</v>
      </c>
      <c r="B156" s="30" t="s">
        <v>403</v>
      </c>
      <c r="C156" s="39" t="str">
        <f t="shared" si="6"/>
        <v>000 0501 0000000 000 250</v>
      </c>
      <c r="D156" s="34">
        <v>60</v>
      </c>
      <c r="E156" s="34">
        <v>60</v>
      </c>
      <c r="F156" s="35">
        <f t="shared" si="7"/>
        <v>100</v>
      </c>
    </row>
    <row r="157" spans="1:6" s="6" customFormat="1" ht="33.75">
      <c r="A157" s="32" t="s">
        <v>244</v>
      </c>
      <c r="B157" s="30" t="s">
        <v>404</v>
      </c>
      <c r="C157" s="39" t="str">
        <f t="shared" si="6"/>
        <v>000 0501 0000000 000 251</v>
      </c>
      <c r="D157" s="34">
        <v>60</v>
      </c>
      <c r="E157" s="34">
        <v>60</v>
      </c>
      <c r="F157" s="35">
        <f t="shared" si="7"/>
        <v>100</v>
      </c>
    </row>
    <row r="158" spans="1:6" s="6" customFormat="1" ht="12.75">
      <c r="A158" s="32" t="s">
        <v>405</v>
      </c>
      <c r="B158" s="30" t="s">
        <v>406</v>
      </c>
      <c r="C158" s="39" t="str">
        <f t="shared" si="6"/>
        <v>000 0502 0000000 000 000</v>
      </c>
      <c r="D158" s="34">
        <v>700000</v>
      </c>
      <c r="E158" s="34"/>
      <c r="F158" s="35">
        <f t="shared" si="7"/>
        <v>0</v>
      </c>
    </row>
    <row r="159" spans="1:6" s="6" customFormat="1" ht="12.75">
      <c r="A159" s="32" t="s">
        <v>219</v>
      </c>
      <c r="B159" s="30" t="s">
        <v>407</v>
      </c>
      <c r="C159" s="39" t="str">
        <f t="shared" si="6"/>
        <v>000 0502 0000000 000 200</v>
      </c>
      <c r="D159" s="34">
        <v>700000</v>
      </c>
      <c r="E159" s="34"/>
      <c r="F159" s="35">
        <f t="shared" si="7"/>
        <v>0</v>
      </c>
    </row>
    <row r="160" spans="1:6" s="6" customFormat="1" ht="12.75">
      <c r="A160" s="32" t="s">
        <v>229</v>
      </c>
      <c r="B160" s="30" t="s">
        <v>408</v>
      </c>
      <c r="C160" s="39" t="str">
        <f t="shared" si="6"/>
        <v>000 0502 0000000 000 220</v>
      </c>
      <c r="D160" s="34">
        <v>700000</v>
      </c>
      <c r="E160" s="34"/>
      <c r="F160" s="35">
        <f t="shared" si="7"/>
        <v>0</v>
      </c>
    </row>
    <row r="161" spans="1:6" s="6" customFormat="1" ht="12.75">
      <c r="A161" s="32" t="s">
        <v>241</v>
      </c>
      <c r="B161" s="30" t="s">
        <v>409</v>
      </c>
      <c r="C161" s="39" t="str">
        <f t="shared" si="6"/>
        <v>000 0502 0000000 000 226</v>
      </c>
      <c r="D161" s="34">
        <v>700000</v>
      </c>
      <c r="E161" s="34"/>
      <c r="F161" s="35">
        <f t="shared" si="7"/>
        <v>0</v>
      </c>
    </row>
    <row r="162" spans="1:6" s="6" customFormat="1" ht="12.75">
      <c r="A162" s="32" t="s">
        <v>410</v>
      </c>
      <c r="B162" s="30" t="s">
        <v>411</v>
      </c>
      <c r="C162" s="39" t="str">
        <f t="shared" si="6"/>
        <v>000 0503 0000000 000 000</v>
      </c>
      <c r="D162" s="34">
        <v>873000</v>
      </c>
      <c r="E162" s="34">
        <v>191059.5</v>
      </c>
      <c r="F162" s="35">
        <f t="shared" si="7"/>
        <v>21.885395189003436</v>
      </c>
    </row>
    <row r="163" spans="1:6" s="6" customFormat="1" ht="12.75">
      <c r="A163" s="32" t="s">
        <v>219</v>
      </c>
      <c r="B163" s="30" t="s">
        <v>412</v>
      </c>
      <c r="C163" s="39" t="str">
        <f t="shared" si="6"/>
        <v>000 0503 0000000 000 200</v>
      </c>
      <c r="D163" s="34">
        <v>873000</v>
      </c>
      <c r="E163" s="34">
        <v>191059.5</v>
      </c>
      <c r="F163" s="35">
        <f t="shared" si="7"/>
        <v>21.885395189003436</v>
      </c>
    </row>
    <row r="164" spans="1:6" s="6" customFormat="1" ht="12.75">
      <c r="A164" s="32" t="s">
        <v>229</v>
      </c>
      <c r="B164" s="30" t="s">
        <v>413</v>
      </c>
      <c r="C164" s="39" t="str">
        <f t="shared" si="6"/>
        <v>000 0503 0000000 000 220</v>
      </c>
      <c r="D164" s="34">
        <v>150000</v>
      </c>
      <c r="E164" s="34">
        <v>15000</v>
      </c>
      <c r="F164" s="35">
        <f t="shared" si="7"/>
        <v>10</v>
      </c>
    </row>
    <row r="165" spans="1:6" s="6" customFormat="1" ht="22.5">
      <c r="A165" s="32" t="s">
        <v>239</v>
      </c>
      <c r="B165" s="30" t="s">
        <v>414</v>
      </c>
      <c r="C165" s="39" t="str">
        <f t="shared" si="6"/>
        <v>000 0503 0000000 000 225</v>
      </c>
      <c r="D165" s="34">
        <v>135000</v>
      </c>
      <c r="E165" s="34"/>
      <c r="F165" s="35">
        <f t="shared" si="7"/>
        <v>0</v>
      </c>
    </row>
    <row r="166" spans="1:6" s="6" customFormat="1" ht="12.75">
      <c r="A166" s="32" t="s">
        <v>241</v>
      </c>
      <c r="B166" s="30" t="s">
        <v>415</v>
      </c>
      <c r="C166" s="39" t="str">
        <f t="shared" si="6"/>
        <v>000 0503 0000000 000 226</v>
      </c>
      <c r="D166" s="34">
        <v>15000</v>
      </c>
      <c r="E166" s="34">
        <v>15000</v>
      </c>
      <c r="F166" s="35">
        <f t="shared" si="7"/>
        <v>100</v>
      </c>
    </row>
    <row r="167" spans="1:6" s="6" customFormat="1" ht="12.75">
      <c r="A167" s="32" t="s">
        <v>243</v>
      </c>
      <c r="B167" s="30" t="s">
        <v>416</v>
      </c>
      <c r="C167" s="39" t="str">
        <f t="shared" si="6"/>
        <v>000 0503 0000000 000 250</v>
      </c>
      <c r="D167" s="34">
        <v>723000</v>
      </c>
      <c r="E167" s="34">
        <v>176059.5</v>
      </c>
      <c r="F167" s="35">
        <f t="shared" si="7"/>
        <v>24.351244813278008</v>
      </c>
    </row>
    <row r="168" spans="1:6" s="6" customFormat="1" ht="33.75">
      <c r="A168" s="32" t="s">
        <v>244</v>
      </c>
      <c r="B168" s="30" t="s">
        <v>417</v>
      </c>
      <c r="C168" s="39" t="str">
        <f aca="true" t="shared" si="8" ref="C168:C211">IF(OR(LEFT(B168,5)="000 9",LEFT(B168,5)="000 7"),"X",B168)</f>
        <v>000 0503 0000000 000 251</v>
      </c>
      <c r="D168" s="34">
        <v>723000</v>
      </c>
      <c r="E168" s="34">
        <v>176059.5</v>
      </c>
      <c r="F168" s="35">
        <f t="shared" si="7"/>
        <v>24.351244813278008</v>
      </c>
    </row>
    <row r="169" spans="1:6" s="6" customFormat="1" ht="22.5">
      <c r="A169" s="32" t="s">
        <v>418</v>
      </c>
      <c r="B169" s="30" t="s">
        <v>419</v>
      </c>
      <c r="C169" s="39" t="str">
        <f t="shared" si="8"/>
        <v>000 0505 0000000 000 000</v>
      </c>
      <c r="D169" s="34">
        <v>2205068.14</v>
      </c>
      <c r="E169" s="34">
        <v>805068.14</v>
      </c>
      <c r="F169" s="35">
        <f aca="true" t="shared" si="9" ref="F169:F212">E169/D169*100</f>
        <v>36.509898510437864</v>
      </c>
    </row>
    <row r="170" spans="1:6" s="6" customFormat="1" ht="12.75">
      <c r="A170" s="32" t="s">
        <v>219</v>
      </c>
      <c r="B170" s="30" t="s">
        <v>420</v>
      </c>
      <c r="C170" s="39" t="str">
        <f t="shared" si="8"/>
        <v>000 0505 0000000 000 200</v>
      </c>
      <c r="D170" s="34">
        <v>2105068.14</v>
      </c>
      <c r="E170" s="34">
        <v>805068.14</v>
      </c>
      <c r="F170" s="35">
        <f t="shared" si="9"/>
        <v>38.2442793514513</v>
      </c>
    </row>
    <row r="171" spans="1:6" s="6" customFormat="1" ht="12.75">
      <c r="A171" s="32" t="s">
        <v>229</v>
      </c>
      <c r="B171" s="30" t="s">
        <v>421</v>
      </c>
      <c r="C171" s="39" t="str">
        <f t="shared" si="8"/>
        <v>000 0505 0000000 000 220</v>
      </c>
      <c r="D171" s="34">
        <v>700000</v>
      </c>
      <c r="E171" s="34"/>
      <c r="F171" s="35">
        <f t="shared" si="9"/>
        <v>0</v>
      </c>
    </row>
    <row r="172" spans="1:6" s="6" customFormat="1" ht="12.75">
      <c r="A172" s="32" t="s">
        <v>241</v>
      </c>
      <c r="B172" s="30" t="s">
        <v>422</v>
      </c>
      <c r="C172" s="39" t="str">
        <f t="shared" si="8"/>
        <v>000 0505 0000000 000 226</v>
      </c>
      <c r="D172" s="34">
        <v>700000</v>
      </c>
      <c r="E172" s="34"/>
      <c r="F172" s="35">
        <f t="shared" si="9"/>
        <v>0</v>
      </c>
    </row>
    <row r="173" spans="1:6" s="6" customFormat="1" ht="12.75">
      <c r="A173" s="32" t="s">
        <v>243</v>
      </c>
      <c r="B173" s="30" t="s">
        <v>423</v>
      </c>
      <c r="C173" s="39" t="str">
        <f t="shared" si="8"/>
        <v>000 0505 0000000 000 250</v>
      </c>
      <c r="D173" s="34">
        <v>1405068.14</v>
      </c>
      <c r="E173" s="34">
        <v>805068.14</v>
      </c>
      <c r="F173" s="35">
        <f t="shared" si="9"/>
        <v>57.297444663431065</v>
      </c>
    </row>
    <row r="174" spans="1:6" s="6" customFormat="1" ht="33.75">
      <c r="A174" s="32" t="s">
        <v>244</v>
      </c>
      <c r="B174" s="30" t="s">
        <v>424</v>
      </c>
      <c r="C174" s="39" t="str">
        <f t="shared" si="8"/>
        <v>000 0505 0000000 000 251</v>
      </c>
      <c r="D174" s="34">
        <v>1405068.14</v>
      </c>
      <c r="E174" s="34">
        <v>805068.14</v>
      </c>
      <c r="F174" s="35">
        <f t="shared" si="9"/>
        <v>57.297444663431065</v>
      </c>
    </row>
    <row r="175" spans="1:6" s="6" customFormat="1" ht="12.75">
      <c r="A175" s="32" t="s">
        <v>252</v>
      </c>
      <c r="B175" s="30" t="s">
        <v>425</v>
      </c>
      <c r="C175" s="39" t="str">
        <f t="shared" si="8"/>
        <v>000 0505 0000000 000 300</v>
      </c>
      <c r="D175" s="34">
        <v>100000</v>
      </c>
      <c r="E175" s="34"/>
      <c r="F175" s="35">
        <f t="shared" si="9"/>
        <v>0</v>
      </c>
    </row>
    <row r="176" spans="1:6" s="6" customFormat="1" ht="22.5">
      <c r="A176" s="32" t="s">
        <v>254</v>
      </c>
      <c r="B176" s="30" t="s">
        <v>426</v>
      </c>
      <c r="C176" s="39" t="str">
        <f t="shared" si="8"/>
        <v>000 0505 0000000 000 310</v>
      </c>
      <c r="D176" s="34">
        <v>100000</v>
      </c>
      <c r="E176" s="34"/>
      <c r="F176" s="35">
        <f t="shared" si="9"/>
        <v>0</v>
      </c>
    </row>
    <row r="177" spans="1:6" s="6" customFormat="1" ht="12.75">
      <c r="A177" s="32" t="s">
        <v>427</v>
      </c>
      <c r="B177" s="30" t="s">
        <v>428</v>
      </c>
      <c r="C177" s="39" t="str">
        <f t="shared" si="8"/>
        <v>000 0700 0000000 000 000</v>
      </c>
      <c r="D177" s="34">
        <v>257911774.07</v>
      </c>
      <c r="E177" s="34">
        <v>96593540.68</v>
      </c>
      <c r="F177" s="35">
        <f t="shared" si="9"/>
        <v>37.45216403101608</v>
      </c>
    </row>
    <row r="178" spans="1:6" s="6" customFormat="1" ht="12.75">
      <c r="A178" s="32" t="s">
        <v>219</v>
      </c>
      <c r="B178" s="30" t="s">
        <v>429</v>
      </c>
      <c r="C178" s="39" t="str">
        <f t="shared" si="8"/>
        <v>000 0700 0000000 000 200</v>
      </c>
      <c r="D178" s="34">
        <v>244645434.07</v>
      </c>
      <c r="E178" s="34">
        <v>90977503.47</v>
      </c>
      <c r="F178" s="35">
        <f t="shared" si="9"/>
        <v>37.18749291841218</v>
      </c>
    </row>
    <row r="179" spans="1:6" s="6" customFormat="1" ht="22.5">
      <c r="A179" s="32" t="s">
        <v>221</v>
      </c>
      <c r="B179" s="30" t="s">
        <v>430</v>
      </c>
      <c r="C179" s="39" t="str">
        <f t="shared" si="8"/>
        <v>000 0700 0000000 000 210</v>
      </c>
      <c r="D179" s="34">
        <v>165758376</v>
      </c>
      <c r="E179" s="34">
        <v>64462978.36</v>
      </c>
      <c r="F179" s="35">
        <f t="shared" si="9"/>
        <v>38.88972606729689</v>
      </c>
    </row>
    <row r="180" spans="1:6" s="6" customFormat="1" ht="12.75">
      <c r="A180" s="32" t="s">
        <v>223</v>
      </c>
      <c r="B180" s="30" t="s">
        <v>431</v>
      </c>
      <c r="C180" s="39" t="str">
        <f t="shared" si="8"/>
        <v>000 0700 0000000 000 211</v>
      </c>
      <c r="D180" s="34">
        <v>127805150</v>
      </c>
      <c r="E180" s="34">
        <v>52400266.94</v>
      </c>
      <c r="F180" s="35">
        <f t="shared" si="9"/>
        <v>41.00012162264196</v>
      </c>
    </row>
    <row r="181" spans="1:6" s="6" customFormat="1" ht="12.75">
      <c r="A181" s="32" t="s">
        <v>225</v>
      </c>
      <c r="B181" s="30" t="s">
        <v>432</v>
      </c>
      <c r="C181" s="39" t="str">
        <f t="shared" si="8"/>
        <v>000 0700 0000000 000 212</v>
      </c>
      <c r="D181" s="34">
        <v>1991100</v>
      </c>
      <c r="E181" s="34">
        <v>204238</v>
      </c>
      <c r="F181" s="35">
        <f t="shared" si="9"/>
        <v>10.25754608005625</v>
      </c>
    </row>
    <row r="182" spans="1:6" s="6" customFormat="1" ht="12.75">
      <c r="A182" s="32" t="s">
        <v>227</v>
      </c>
      <c r="B182" s="30" t="s">
        <v>433</v>
      </c>
      <c r="C182" s="39" t="str">
        <f t="shared" si="8"/>
        <v>000 0700 0000000 000 213</v>
      </c>
      <c r="D182" s="34">
        <v>35962126</v>
      </c>
      <c r="E182" s="34">
        <v>11858473.42</v>
      </c>
      <c r="F182" s="35">
        <f t="shared" si="9"/>
        <v>32.97489536630843</v>
      </c>
    </row>
    <row r="183" spans="1:6" s="6" customFormat="1" ht="12.75">
      <c r="A183" s="32" t="s">
        <v>229</v>
      </c>
      <c r="B183" s="30" t="s">
        <v>434</v>
      </c>
      <c r="C183" s="39" t="str">
        <f t="shared" si="8"/>
        <v>000 0700 0000000 000 220</v>
      </c>
      <c r="D183" s="34">
        <v>37778398.07</v>
      </c>
      <c r="E183" s="34">
        <v>9215928.48</v>
      </c>
      <c r="F183" s="35">
        <f t="shared" si="9"/>
        <v>24.39470425115355</v>
      </c>
    </row>
    <row r="184" spans="1:6" s="6" customFormat="1" ht="12.75">
      <c r="A184" s="32" t="s">
        <v>231</v>
      </c>
      <c r="B184" s="30" t="s">
        <v>435</v>
      </c>
      <c r="C184" s="39" t="str">
        <f t="shared" si="8"/>
        <v>000 0700 0000000 000 221</v>
      </c>
      <c r="D184" s="34">
        <v>1474000</v>
      </c>
      <c r="E184" s="34">
        <v>303430.18</v>
      </c>
      <c r="F184" s="35">
        <f t="shared" si="9"/>
        <v>20.585493894165534</v>
      </c>
    </row>
    <row r="185" spans="1:6" s="6" customFormat="1" ht="12.75">
      <c r="A185" s="32" t="s">
        <v>233</v>
      </c>
      <c r="B185" s="30" t="s">
        <v>436</v>
      </c>
      <c r="C185" s="39" t="str">
        <f t="shared" si="8"/>
        <v>000 0700 0000000 000 222</v>
      </c>
      <c r="D185" s="34">
        <v>248800</v>
      </c>
      <c r="E185" s="34">
        <v>15258</v>
      </c>
      <c r="F185" s="35">
        <f t="shared" si="9"/>
        <v>6.132636655948553</v>
      </c>
    </row>
    <row r="186" spans="1:6" s="6" customFormat="1" ht="12.75">
      <c r="A186" s="32" t="s">
        <v>235</v>
      </c>
      <c r="B186" s="30" t="s">
        <v>437</v>
      </c>
      <c r="C186" s="39" t="str">
        <f t="shared" si="8"/>
        <v>000 0700 0000000 000 223</v>
      </c>
      <c r="D186" s="34">
        <v>17732812</v>
      </c>
      <c r="E186" s="34">
        <v>7039807.52</v>
      </c>
      <c r="F186" s="35">
        <f t="shared" si="9"/>
        <v>39.69932980736501</v>
      </c>
    </row>
    <row r="187" spans="1:6" s="6" customFormat="1" ht="22.5">
      <c r="A187" s="32" t="s">
        <v>237</v>
      </c>
      <c r="B187" s="30" t="s">
        <v>438</v>
      </c>
      <c r="C187" s="39" t="str">
        <f t="shared" si="8"/>
        <v>000 0700 0000000 000 224</v>
      </c>
      <c r="D187" s="34">
        <v>506600</v>
      </c>
      <c r="E187" s="34">
        <v>281496</v>
      </c>
      <c r="F187" s="35">
        <f t="shared" si="9"/>
        <v>55.56573233320174</v>
      </c>
    </row>
    <row r="188" spans="1:6" s="6" customFormat="1" ht="22.5">
      <c r="A188" s="32" t="s">
        <v>239</v>
      </c>
      <c r="B188" s="30" t="s">
        <v>439</v>
      </c>
      <c r="C188" s="39" t="str">
        <f t="shared" si="8"/>
        <v>000 0700 0000000 000 225</v>
      </c>
      <c r="D188" s="34">
        <v>9867397.07</v>
      </c>
      <c r="E188" s="34">
        <v>208847.51</v>
      </c>
      <c r="F188" s="35">
        <f t="shared" si="9"/>
        <v>2.1165410545295913</v>
      </c>
    </row>
    <row r="189" spans="1:6" s="6" customFormat="1" ht="12.75">
      <c r="A189" s="32" t="s">
        <v>241</v>
      </c>
      <c r="B189" s="30" t="s">
        <v>440</v>
      </c>
      <c r="C189" s="39" t="str">
        <f t="shared" si="8"/>
        <v>000 0700 0000000 000 226</v>
      </c>
      <c r="D189" s="34">
        <v>7948789</v>
      </c>
      <c r="E189" s="34">
        <v>1367089.27</v>
      </c>
      <c r="F189" s="35">
        <f t="shared" si="9"/>
        <v>17.1987112753905</v>
      </c>
    </row>
    <row r="190" spans="1:6" s="6" customFormat="1" ht="22.5">
      <c r="A190" s="32" t="s">
        <v>359</v>
      </c>
      <c r="B190" s="30" t="s">
        <v>441</v>
      </c>
      <c r="C190" s="39" t="str">
        <f t="shared" si="8"/>
        <v>000 0700 0000000 000 240</v>
      </c>
      <c r="D190" s="34">
        <v>40034300</v>
      </c>
      <c r="E190" s="34">
        <v>17065398</v>
      </c>
      <c r="F190" s="35">
        <f t="shared" si="9"/>
        <v>42.62694239689466</v>
      </c>
    </row>
    <row r="191" spans="1:6" s="6" customFormat="1" ht="33.75">
      <c r="A191" s="32" t="s">
        <v>393</v>
      </c>
      <c r="B191" s="30" t="s">
        <v>442</v>
      </c>
      <c r="C191" s="39" t="str">
        <f t="shared" si="8"/>
        <v>000 0700 0000000 000 241</v>
      </c>
      <c r="D191" s="34">
        <v>40034300</v>
      </c>
      <c r="E191" s="34">
        <v>17065398</v>
      </c>
      <c r="F191" s="35">
        <f t="shared" si="9"/>
        <v>42.62694239689466</v>
      </c>
    </row>
    <row r="192" spans="1:6" s="6" customFormat="1" ht="12.75">
      <c r="A192" s="32" t="s">
        <v>245</v>
      </c>
      <c r="B192" s="30" t="s">
        <v>443</v>
      </c>
      <c r="C192" s="39" t="str">
        <f t="shared" si="8"/>
        <v>000 0700 0000000 000 260</v>
      </c>
      <c r="D192" s="34">
        <v>179500</v>
      </c>
      <c r="E192" s="34"/>
      <c r="F192" s="35">
        <f t="shared" si="9"/>
        <v>0</v>
      </c>
    </row>
    <row r="193" spans="1:6" s="6" customFormat="1" ht="22.5">
      <c r="A193" s="32" t="s">
        <v>247</v>
      </c>
      <c r="B193" s="30" t="s">
        <v>444</v>
      </c>
      <c r="C193" s="39" t="str">
        <f t="shared" si="8"/>
        <v>000 0700 0000000 000 262</v>
      </c>
      <c r="D193" s="34">
        <v>179500</v>
      </c>
      <c r="E193" s="34"/>
      <c r="F193" s="35">
        <f t="shared" si="9"/>
        <v>0</v>
      </c>
    </row>
    <row r="194" spans="1:6" s="6" customFormat="1" ht="12.75">
      <c r="A194" s="32" t="s">
        <v>250</v>
      </c>
      <c r="B194" s="30" t="s">
        <v>445</v>
      </c>
      <c r="C194" s="39" t="str">
        <f t="shared" si="8"/>
        <v>000 0700 0000000 000 290</v>
      </c>
      <c r="D194" s="34">
        <v>894860</v>
      </c>
      <c r="E194" s="34">
        <v>233198.63</v>
      </c>
      <c r="F194" s="35">
        <f t="shared" si="9"/>
        <v>26.059789240775093</v>
      </c>
    </row>
    <row r="195" spans="1:6" s="6" customFormat="1" ht="12.75">
      <c r="A195" s="32" t="s">
        <v>252</v>
      </c>
      <c r="B195" s="30" t="s">
        <v>446</v>
      </c>
      <c r="C195" s="39" t="str">
        <f t="shared" si="8"/>
        <v>000 0700 0000000 000 300</v>
      </c>
      <c r="D195" s="34">
        <v>13266340</v>
      </c>
      <c r="E195" s="34">
        <v>5616037.21</v>
      </c>
      <c r="F195" s="35">
        <f t="shared" si="9"/>
        <v>42.332981138731554</v>
      </c>
    </row>
    <row r="196" spans="1:6" s="6" customFormat="1" ht="22.5">
      <c r="A196" s="32" t="s">
        <v>254</v>
      </c>
      <c r="B196" s="30" t="s">
        <v>447</v>
      </c>
      <c r="C196" s="39" t="str">
        <f t="shared" si="8"/>
        <v>000 0700 0000000 000 310</v>
      </c>
      <c r="D196" s="34">
        <v>2401540</v>
      </c>
      <c r="E196" s="34">
        <v>213026.13</v>
      </c>
      <c r="F196" s="35">
        <f t="shared" si="9"/>
        <v>8.870396911981478</v>
      </c>
    </row>
    <row r="197" spans="1:6" s="6" customFormat="1" ht="22.5">
      <c r="A197" s="32" t="s">
        <v>256</v>
      </c>
      <c r="B197" s="30" t="s">
        <v>448</v>
      </c>
      <c r="C197" s="39" t="str">
        <f t="shared" si="8"/>
        <v>000 0700 0000000 000 340</v>
      </c>
      <c r="D197" s="34">
        <v>10864800</v>
      </c>
      <c r="E197" s="34">
        <v>5403011.08</v>
      </c>
      <c r="F197" s="35">
        <f t="shared" si="9"/>
        <v>49.729503350268764</v>
      </c>
    </row>
    <row r="198" spans="1:6" s="6" customFormat="1" ht="12.75">
      <c r="A198" s="32" t="s">
        <v>449</v>
      </c>
      <c r="B198" s="30" t="s">
        <v>450</v>
      </c>
      <c r="C198" s="39" t="str">
        <f t="shared" si="8"/>
        <v>000 0701 0000000 000 000</v>
      </c>
      <c r="D198" s="34">
        <v>60505300</v>
      </c>
      <c r="E198" s="34">
        <v>22918086.52</v>
      </c>
      <c r="F198" s="35">
        <f t="shared" si="9"/>
        <v>37.87781652185841</v>
      </c>
    </row>
    <row r="199" spans="1:6" s="6" customFormat="1" ht="12.75">
      <c r="A199" s="32" t="s">
        <v>219</v>
      </c>
      <c r="B199" s="30" t="s">
        <v>451</v>
      </c>
      <c r="C199" s="39" t="str">
        <f t="shared" si="8"/>
        <v>000 0701 0000000 000 200</v>
      </c>
      <c r="D199" s="34">
        <v>56745100</v>
      </c>
      <c r="E199" s="34">
        <v>21185902.96</v>
      </c>
      <c r="F199" s="35">
        <f t="shared" si="9"/>
        <v>37.33521125172041</v>
      </c>
    </row>
    <row r="200" spans="1:6" s="6" customFormat="1" ht="22.5">
      <c r="A200" s="32" t="s">
        <v>221</v>
      </c>
      <c r="B200" s="30" t="s">
        <v>452</v>
      </c>
      <c r="C200" s="39" t="str">
        <f t="shared" si="8"/>
        <v>000 0701 0000000 000 210</v>
      </c>
      <c r="D200" s="34">
        <v>28380800</v>
      </c>
      <c r="E200" s="34">
        <v>11317935.44</v>
      </c>
      <c r="F200" s="35">
        <f t="shared" si="9"/>
        <v>39.87884569850039</v>
      </c>
    </row>
    <row r="201" spans="1:6" s="6" customFormat="1" ht="12.75">
      <c r="A201" s="32" t="s">
        <v>223</v>
      </c>
      <c r="B201" s="30" t="s">
        <v>453</v>
      </c>
      <c r="C201" s="39" t="str">
        <f t="shared" si="8"/>
        <v>000 0701 0000000 000 211</v>
      </c>
      <c r="D201" s="34">
        <v>21837000</v>
      </c>
      <c r="E201" s="34">
        <v>9171013.25</v>
      </c>
      <c r="F201" s="35">
        <f t="shared" si="9"/>
        <v>41.99758780968082</v>
      </c>
    </row>
    <row r="202" spans="1:6" s="6" customFormat="1" ht="12.75">
      <c r="A202" s="32" t="s">
        <v>225</v>
      </c>
      <c r="B202" s="30" t="s">
        <v>454</v>
      </c>
      <c r="C202" s="39" t="str">
        <f t="shared" si="8"/>
        <v>000 0701 0000000 000 212</v>
      </c>
      <c r="D202" s="34">
        <v>349200</v>
      </c>
      <c r="E202" s="34">
        <v>30100</v>
      </c>
      <c r="F202" s="35">
        <f t="shared" si="9"/>
        <v>8.619702176403207</v>
      </c>
    </row>
    <row r="203" spans="1:6" s="6" customFormat="1" ht="12.75">
      <c r="A203" s="32" t="s">
        <v>227</v>
      </c>
      <c r="B203" s="30" t="s">
        <v>455</v>
      </c>
      <c r="C203" s="39" t="str">
        <f t="shared" si="8"/>
        <v>000 0701 0000000 000 213</v>
      </c>
      <c r="D203" s="34">
        <v>6194600</v>
      </c>
      <c r="E203" s="34">
        <v>2116822.19</v>
      </c>
      <c r="F203" s="35">
        <f t="shared" si="9"/>
        <v>34.17205614567527</v>
      </c>
    </row>
    <row r="204" spans="1:6" s="6" customFormat="1" ht="12.75">
      <c r="A204" s="32" t="s">
        <v>229</v>
      </c>
      <c r="B204" s="30" t="s">
        <v>456</v>
      </c>
      <c r="C204" s="39" t="str">
        <f t="shared" si="8"/>
        <v>000 0701 0000000 000 220</v>
      </c>
      <c r="D204" s="34">
        <v>13647700</v>
      </c>
      <c r="E204" s="34">
        <v>2030348.29</v>
      </c>
      <c r="F204" s="35">
        <f t="shared" si="9"/>
        <v>14.876853169398508</v>
      </c>
    </row>
    <row r="205" spans="1:6" s="6" customFormat="1" ht="12.75">
      <c r="A205" s="32" t="s">
        <v>231</v>
      </c>
      <c r="B205" s="30" t="s">
        <v>457</v>
      </c>
      <c r="C205" s="39" t="str">
        <f t="shared" si="8"/>
        <v>000 0701 0000000 000 221</v>
      </c>
      <c r="D205" s="34">
        <v>180000</v>
      </c>
      <c r="E205" s="34">
        <v>40144.04</v>
      </c>
      <c r="F205" s="35">
        <f t="shared" si="9"/>
        <v>22.302244444444444</v>
      </c>
    </row>
    <row r="206" spans="1:6" s="6" customFormat="1" ht="12.75">
      <c r="A206" s="32" t="s">
        <v>233</v>
      </c>
      <c r="B206" s="30" t="s">
        <v>458</v>
      </c>
      <c r="C206" s="39" t="str">
        <f t="shared" si="8"/>
        <v>000 0701 0000000 000 222</v>
      </c>
      <c r="D206" s="34">
        <v>130000</v>
      </c>
      <c r="E206" s="34">
        <v>3951</v>
      </c>
      <c r="F206" s="35">
        <f t="shared" si="9"/>
        <v>3.039230769230769</v>
      </c>
    </row>
    <row r="207" spans="1:6" s="6" customFormat="1" ht="12.75">
      <c r="A207" s="32" t="s">
        <v>235</v>
      </c>
      <c r="B207" s="30" t="s">
        <v>459</v>
      </c>
      <c r="C207" s="39" t="str">
        <f t="shared" si="8"/>
        <v>000 0701 0000000 000 223</v>
      </c>
      <c r="D207" s="34">
        <v>6215700</v>
      </c>
      <c r="E207" s="34">
        <v>1290352.68</v>
      </c>
      <c r="F207" s="35">
        <f t="shared" si="9"/>
        <v>20.75957140788648</v>
      </c>
    </row>
    <row r="208" spans="1:6" s="6" customFormat="1" ht="22.5">
      <c r="A208" s="32" t="s">
        <v>239</v>
      </c>
      <c r="B208" s="30" t="s">
        <v>460</v>
      </c>
      <c r="C208" s="39" t="str">
        <f t="shared" si="8"/>
        <v>000 0701 0000000 000 225</v>
      </c>
      <c r="D208" s="34">
        <v>4939000</v>
      </c>
      <c r="E208" s="34">
        <v>36788.62</v>
      </c>
      <c r="F208" s="35">
        <f t="shared" si="9"/>
        <v>0.7448596881959911</v>
      </c>
    </row>
    <row r="209" spans="1:6" s="6" customFormat="1" ht="12.75">
      <c r="A209" s="32" t="s">
        <v>241</v>
      </c>
      <c r="B209" s="30" t="s">
        <v>461</v>
      </c>
      <c r="C209" s="39" t="str">
        <f t="shared" si="8"/>
        <v>000 0701 0000000 000 226</v>
      </c>
      <c r="D209" s="34">
        <v>2183000</v>
      </c>
      <c r="E209" s="34">
        <v>659111.95</v>
      </c>
      <c r="F209" s="35">
        <f t="shared" si="9"/>
        <v>30.19294319743472</v>
      </c>
    </row>
    <row r="210" spans="1:6" s="6" customFormat="1" ht="22.5">
      <c r="A210" s="32" t="s">
        <v>359</v>
      </c>
      <c r="B210" s="30" t="s">
        <v>462</v>
      </c>
      <c r="C210" s="39" t="str">
        <f t="shared" si="8"/>
        <v>000 0701 0000000 000 240</v>
      </c>
      <c r="D210" s="34">
        <v>14627100</v>
      </c>
      <c r="E210" s="34">
        <v>7837416</v>
      </c>
      <c r="F210" s="35">
        <f t="shared" si="9"/>
        <v>53.58147548044383</v>
      </c>
    </row>
    <row r="211" spans="1:6" s="6" customFormat="1" ht="33.75">
      <c r="A211" s="32" t="s">
        <v>393</v>
      </c>
      <c r="B211" s="30" t="s">
        <v>463</v>
      </c>
      <c r="C211" s="39" t="str">
        <f t="shared" si="8"/>
        <v>000 0701 0000000 000 241</v>
      </c>
      <c r="D211" s="34">
        <v>14627100</v>
      </c>
      <c r="E211" s="34">
        <v>7837416</v>
      </c>
      <c r="F211" s="35">
        <f t="shared" si="9"/>
        <v>53.58147548044383</v>
      </c>
    </row>
    <row r="212" spans="1:6" s="6" customFormat="1" ht="12.75">
      <c r="A212" s="32" t="s">
        <v>245</v>
      </c>
      <c r="B212" s="30" t="s">
        <v>464</v>
      </c>
      <c r="C212" s="39" t="str">
        <f aca="true" t="shared" si="10" ref="C212:C269">IF(OR(LEFT(B212,5)="000 9",LEFT(B212,5)="000 7"),"X",B212)</f>
        <v>000 0701 0000000 000 260</v>
      </c>
      <c r="D212" s="34">
        <v>69500</v>
      </c>
      <c r="E212" s="34"/>
      <c r="F212" s="35">
        <f t="shared" si="9"/>
        <v>0</v>
      </c>
    </row>
    <row r="213" spans="1:6" s="6" customFormat="1" ht="22.5">
      <c r="A213" s="32" t="s">
        <v>247</v>
      </c>
      <c r="B213" s="30" t="s">
        <v>465</v>
      </c>
      <c r="C213" s="39" t="str">
        <f t="shared" si="10"/>
        <v>000 0701 0000000 000 262</v>
      </c>
      <c r="D213" s="34">
        <v>69500</v>
      </c>
      <c r="E213" s="34"/>
      <c r="F213" s="35">
        <f aca="true" t="shared" si="11" ref="F213:F270">E213/D213*100</f>
        <v>0</v>
      </c>
    </row>
    <row r="214" spans="1:6" s="6" customFormat="1" ht="12.75">
      <c r="A214" s="32" t="s">
        <v>250</v>
      </c>
      <c r="B214" s="30" t="s">
        <v>466</v>
      </c>
      <c r="C214" s="39" t="str">
        <f t="shared" si="10"/>
        <v>000 0701 0000000 000 290</v>
      </c>
      <c r="D214" s="34">
        <v>20000</v>
      </c>
      <c r="E214" s="34">
        <v>203.23</v>
      </c>
      <c r="F214" s="35">
        <f t="shared" si="11"/>
        <v>1.0161499999999999</v>
      </c>
    </row>
    <row r="215" spans="1:6" s="6" customFormat="1" ht="12.75">
      <c r="A215" s="32" t="s">
        <v>252</v>
      </c>
      <c r="B215" s="30" t="s">
        <v>467</v>
      </c>
      <c r="C215" s="39" t="str">
        <f t="shared" si="10"/>
        <v>000 0701 0000000 000 300</v>
      </c>
      <c r="D215" s="34">
        <v>3760200</v>
      </c>
      <c r="E215" s="34">
        <v>1732183.56</v>
      </c>
      <c r="F215" s="35">
        <f t="shared" si="11"/>
        <v>46.066261369076116</v>
      </c>
    </row>
    <row r="216" spans="1:6" s="6" customFormat="1" ht="22.5">
      <c r="A216" s="32" t="s">
        <v>254</v>
      </c>
      <c r="B216" s="30" t="s">
        <v>468</v>
      </c>
      <c r="C216" s="39" t="str">
        <f t="shared" si="10"/>
        <v>000 0701 0000000 000 310</v>
      </c>
      <c r="D216" s="34">
        <v>340000</v>
      </c>
      <c r="E216" s="34">
        <v>75876</v>
      </c>
      <c r="F216" s="35">
        <f t="shared" si="11"/>
        <v>22.316470588235294</v>
      </c>
    </row>
    <row r="217" spans="1:6" s="6" customFormat="1" ht="22.5">
      <c r="A217" s="32" t="s">
        <v>256</v>
      </c>
      <c r="B217" s="30" t="s">
        <v>469</v>
      </c>
      <c r="C217" s="39" t="str">
        <f t="shared" si="10"/>
        <v>000 0701 0000000 000 340</v>
      </c>
      <c r="D217" s="34">
        <v>3420200</v>
      </c>
      <c r="E217" s="34">
        <v>1656307.56</v>
      </c>
      <c r="F217" s="35">
        <f t="shared" si="11"/>
        <v>48.427213613239</v>
      </c>
    </row>
    <row r="218" spans="1:6" s="6" customFormat="1" ht="12.75">
      <c r="A218" s="32" t="s">
        <v>470</v>
      </c>
      <c r="B218" s="30" t="s">
        <v>471</v>
      </c>
      <c r="C218" s="39" t="str">
        <f t="shared" si="10"/>
        <v>000 0702 0000000 000 000</v>
      </c>
      <c r="D218" s="34">
        <v>191417359.07</v>
      </c>
      <c r="E218" s="34">
        <v>72520068.4</v>
      </c>
      <c r="F218" s="35">
        <f t="shared" si="11"/>
        <v>37.885836870980924</v>
      </c>
    </row>
    <row r="219" spans="1:6" s="6" customFormat="1" ht="12.75">
      <c r="A219" s="32" t="s">
        <v>219</v>
      </c>
      <c r="B219" s="30" t="s">
        <v>472</v>
      </c>
      <c r="C219" s="39" t="str">
        <f t="shared" si="10"/>
        <v>000 0702 0000000 000 200</v>
      </c>
      <c r="D219" s="34">
        <v>183127959.07</v>
      </c>
      <c r="E219" s="34">
        <v>68636214.75</v>
      </c>
      <c r="F219" s="35">
        <f t="shared" si="11"/>
        <v>37.47992119748577</v>
      </c>
    </row>
    <row r="220" spans="1:6" s="6" customFormat="1" ht="22.5">
      <c r="A220" s="32" t="s">
        <v>221</v>
      </c>
      <c r="B220" s="30" t="s">
        <v>473</v>
      </c>
      <c r="C220" s="39" t="str">
        <f t="shared" si="10"/>
        <v>000 0702 0000000 000 210</v>
      </c>
      <c r="D220" s="34">
        <v>134647750</v>
      </c>
      <c r="E220" s="34">
        <v>52366528.95</v>
      </c>
      <c r="F220" s="35">
        <f t="shared" si="11"/>
        <v>38.8914994494895</v>
      </c>
    </row>
    <row r="221" spans="1:6" s="6" customFormat="1" ht="12.75">
      <c r="A221" s="32" t="s">
        <v>223</v>
      </c>
      <c r="B221" s="30" t="s">
        <v>474</v>
      </c>
      <c r="C221" s="39" t="str">
        <f t="shared" si="10"/>
        <v>000 0702 0000000 000 211</v>
      </c>
      <c r="D221" s="34">
        <v>103973000</v>
      </c>
      <c r="E221" s="34">
        <v>42497034.72</v>
      </c>
      <c r="F221" s="35">
        <f t="shared" si="11"/>
        <v>40.87314468179239</v>
      </c>
    </row>
    <row r="222" spans="1:6" s="6" customFormat="1" ht="12.75">
      <c r="A222" s="32" t="s">
        <v>225</v>
      </c>
      <c r="B222" s="30" t="s">
        <v>475</v>
      </c>
      <c r="C222" s="39" t="str">
        <f t="shared" si="10"/>
        <v>000 0702 0000000 000 212</v>
      </c>
      <c r="D222" s="34">
        <v>1509700</v>
      </c>
      <c r="E222" s="34">
        <v>127843</v>
      </c>
      <c r="F222" s="35">
        <f t="shared" si="11"/>
        <v>8.468106246274095</v>
      </c>
    </row>
    <row r="223" spans="1:6" s="6" customFormat="1" ht="12.75">
      <c r="A223" s="32" t="s">
        <v>227</v>
      </c>
      <c r="B223" s="30" t="s">
        <v>476</v>
      </c>
      <c r="C223" s="39" t="str">
        <f t="shared" si="10"/>
        <v>000 0702 0000000 000 213</v>
      </c>
      <c r="D223" s="34">
        <v>29165050</v>
      </c>
      <c r="E223" s="34">
        <v>9741651.23</v>
      </c>
      <c r="F223" s="35">
        <f t="shared" si="11"/>
        <v>33.40179848825907</v>
      </c>
    </row>
    <row r="224" spans="1:6" s="6" customFormat="1" ht="12.75">
      <c r="A224" s="32" t="s">
        <v>229</v>
      </c>
      <c r="B224" s="30" t="s">
        <v>477</v>
      </c>
      <c r="C224" s="39" t="str">
        <f t="shared" si="10"/>
        <v>000 0702 0000000 000 220</v>
      </c>
      <c r="D224" s="34">
        <v>23361809.07</v>
      </c>
      <c r="E224" s="34">
        <v>7089713.4</v>
      </c>
      <c r="F224" s="35">
        <f t="shared" si="11"/>
        <v>30.347450314129294</v>
      </c>
    </row>
    <row r="225" spans="1:6" s="6" customFormat="1" ht="12.75">
      <c r="A225" s="32" t="s">
        <v>231</v>
      </c>
      <c r="B225" s="30" t="s">
        <v>478</v>
      </c>
      <c r="C225" s="39" t="str">
        <f t="shared" si="10"/>
        <v>000 0702 0000000 000 221</v>
      </c>
      <c r="D225" s="34">
        <v>1128000</v>
      </c>
      <c r="E225" s="34">
        <v>233636.05</v>
      </c>
      <c r="F225" s="35">
        <f t="shared" si="11"/>
        <v>20.712415780141843</v>
      </c>
    </row>
    <row r="226" spans="1:6" s="6" customFormat="1" ht="12.75">
      <c r="A226" s="32" t="s">
        <v>233</v>
      </c>
      <c r="B226" s="30" t="s">
        <v>479</v>
      </c>
      <c r="C226" s="39" t="str">
        <f t="shared" si="10"/>
        <v>000 0702 0000000 000 222</v>
      </c>
      <c r="D226" s="34">
        <v>114000</v>
      </c>
      <c r="E226" s="34">
        <v>11307</v>
      </c>
      <c r="F226" s="35">
        <f t="shared" si="11"/>
        <v>9.91842105263158</v>
      </c>
    </row>
    <row r="227" spans="1:6" s="6" customFormat="1" ht="12.75">
      <c r="A227" s="32" t="s">
        <v>235</v>
      </c>
      <c r="B227" s="30" t="s">
        <v>480</v>
      </c>
      <c r="C227" s="39" t="str">
        <f t="shared" si="10"/>
        <v>000 0702 0000000 000 223</v>
      </c>
      <c r="D227" s="34">
        <v>11517112</v>
      </c>
      <c r="E227" s="34">
        <v>5749454.84</v>
      </c>
      <c r="F227" s="35">
        <f t="shared" si="11"/>
        <v>49.92097706438906</v>
      </c>
    </row>
    <row r="228" spans="1:6" s="6" customFormat="1" ht="22.5">
      <c r="A228" s="32" t="s">
        <v>237</v>
      </c>
      <c r="B228" s="30" t="s">
        <v>481</v>
      </c>
      <c r="C228" s="39" t="str">
        <f t="shared" si="10"/>
        <v>000 0702 0000000 000 224</v>
      </c>
      <c r="D228" s="34">
        <v>500000</v>
      </c>
      <c r="E228" s="34">
        <v>281496</v>
      </c>
      <c r="F228" s="35">
        <f t="shared" si="11"/>
        <v>56.299200000000006</v>
      </c>
    </row>
    <row r="229" spans="1:6" s="6" customFormat="1" ht="22.5">
      <c r="A229" s="32" t="s">
        <v>239</v>
      </c>
      <c r="B229" s="30" t="s">
        <v>482</v>
      </c>
      <c r="C229" s="39" t="str">
        <f t="shared" si="10"/>
        <v>000 0702 0000000 000 225</v>
      </c>
      <c r="D229" s="34">
        <v>4848397.07</v>
      </c>
      <c r="E229" s="34">
        <v>170745.19</v>
      </c>
      <c r="F229" s="35">
        <f t="shared" si="11"/>
        <v>3.5216833014050146</v>
      </c>
    </row>
    <row r="230" spans="1:6" s="6" customFormat="1" ht="12.75">
      <c r="A230" s="32" t="s">
        <v>241</v>
      </c>
      <c r="B230" s="30" t="s">
        <v>483</v>
      </c>
      <c r="C230" s="39" t="str">
        <f t="shared" si="10"/>
        <v>000 0702 0000000 000 226</v>
      </c>
      <c r="D230" s="34">
        <v>5254300</v>
      </c>
      <c r="E230" s="34">
        <v>643074.32</v>
      </c>
      <c r="F230" s="35">
        <f t="shared" si="11"/>
        <v>12.239010334392782</v>
      </c>
    </row>
    <row r="231" spans="1:6" s="6" customFormat="1" ht="22.5">
      <c r="A231" s="32" t="s">
        <v>359</v>
      </c>
      <c r="B231" s="30" t="s">
        <v>484</v>
      </c>
      <c r="C231" s="39" t="str">
        <f t="shared" si="10"/>
        <v>000 0702 0000000 000 240</v>
      </c>
      <c r="D231" s="34">
        <v>24303000</v>
      </c>
      <c r="E231" s="34">
        <v>8947694</v>
      </c>
      <c r="F231" s="35">
        <f t="shared" si="11"/>
        <v>36.81724066987614</v>
      </c>
    </row>
    <row r="232" spans="1:6" s="6" customFormat="1" ht="33.75">
      <c r="A232" s="32" t="s">
        <v>393</v>
      </c>
      <c r="B232" s="30" t="s">
        <v>485</v>
      </c>
      <c r="C232" s="39" t="str">
        <f t="shared" si="10"/>
        <v>000 0702 0000000 000 241</v>
      </c>
      <c r="D232" s="34">
        <v>24303000</v>
      </c>
      <c r="E232" s="34">
        <v>8947694</v>
      </c>
      <c r="F232" s="35">
        <f t="shared" si="11"/>
        <v>36.81724066987614</v>
      </c>
    </row>
    <row r="233" spans="1:6" s="6" customFormat="1" ht="12.75">
      <c r="A233" s="32" t="s">
        <v>245</v>
      </c>
      <c r="B233" s="30" t="s">
        <v>486</v>
      </c>
      <c r="C233" s="39" t="str">
        <f t="shared" si="10"/>
        <v>000 0702 0000000 000 260</v>
      </c>
      <c r="D233" s="34">
        <v>100000</v>
      </c>
      <c r="E233" s="34"/>
      <c r="F233" s="35">
        <f t="shared" si="11"/>
        <v>0</v>
      </c>
    </row>
    <row r="234" spans="1:6" s="6" customFormat="1" ht="22.5">
      <c r="A234" s="32" t="s">
        <v>247</v>
      </c>
      <c r="B234" s="30" t="s">
        <v>487</v>
      </c>
      <c r="C234" s="39" t="str">
        <f t="shared" si="10"/>
        <v>000 0702 0000000 000 262</v>
      </c>
      <c r="D234" s="34">
        <v>100000</v>
      </c>
      <c r="E234" s="34"/>
      <c r="F234" s="35">
        <f t="shared" si="11"/>
        <v>0</v>
      </c>
    </row>
    <row r="235" spans="1:6" s="6" customFormat="1" ht="12.75">
      <c r="A235" s="32" t="s">
        <v>250</v>
      </c>
      <c r="B235" s="30" t="s">
        <v>488</v>
      </c>
      <c r="C235" s="39" t="str">
        <f t="shared" si="10"/>
        <v>000 0702 0000000 000 290</v>
      </c>
      <c r="D235" s="34">
        <v>715400</v>
      </c>
      <c r="E235" s="34">
        <v>232278.4</v>
      </c>
      <c r="F235" s="35">
        <f t="shared" si="11"/>
        <v>32.46832541235673</v>
      </c>
    </row>
    <row r="236" spans="1:6" s="6" customFormat="1" ht="12.75">
      <c r="A236" s="32" t="s">
        <v>252</v>
      </c>
      <c r="B236" s="30" t="s">
        <v>489</v>
      </c>
      <c r="C236" s="39" t="str">
        <f t="shared" si="10"/>
        <v>000 0702 0000000 000 300</v>
      </c>
      <c r="D236" s="34">
        <v>8289400</v>
      </c>
      <c r="E236" s="34">
        <v>3883853.65</v>
      </c>
      <c r="F236" s="35">
        <f t="shared" si="11"/>
        <v>46.85325415590996</v>
      </c>
    </row>
    <row r="237" spans="1:6" s="6" customFormat="1" ht="22.5">
      <c r="A237" s="32" t="s">
        <v>254</v>
      </c>
      <c r="B237" s="30" t="s">
        <v>490</v>
      </c>
      <c r="C237" s="39" t="str">
        <f t="shared" si="10"/>
        <v>000 0702 0000000 000 310</v>
      </c>
      <c r="D237" s="34">
        <v>2000000</v>
      </c>
      <c r="E237" s="34">
        <v>137150.13</v>
      </c>
      <c r="F237" s="35">
        <f t="shared" si="11"/>
        <v>6.8575065</v>
      </c>
    </row>
    <row r="238" spans="1:6" s="6" customFormat="1" ht="22.5">
      <c r="A238" s="32" t="s">
        <v>256</v>
      </c>
      <c r="B238" s="30" t="s">
        <v>491</v>
      </c>
      <c r="C238" s="39" t="str">
        <f t="shared" si="10"/>
        <v>000 0702 0000000 000 340</v>
      </c>
      <c r="D238" s="34">
        <v>6289400</v>
      </c>
      <c r="E238" s="34">
        <v>3746703.52</v>
      </c>
      <c r="F238" s="35">
        <f t="shared" si="11"/>
        <v>59.57171622094317</v>
      </c>
    </row>
    <row r="239" spans="1:6" s="6" customFormat="1" ht="22.5">
      <c r="A239" s="32" t="s">
        <v>492</v>
      </c>
      <c r="B239" s="30" t="s">
        <v>493</v>
      </c>
      <c r="C239" s="39" t="str">
        <f t="shared" si="10"/>
        <v>000 0707 0000000 000 000</v>
      </c>
      <c r="D239" s="34">
        <v>2154200</v>
      </c>
      <c r="E239" s="34">
        <v>280288</v>
      </c>
      <c r="F239" s="35">
        <f t="shared" si="11"/>
        <v>13.011233868721567</v>
      </c>
    </row>
    <row r="240" spans="1:6" s="6" customFormat="1" ht="12.75">
      <c r="A240" s="32" t="s">
        <v>219</v>
      </c>
      <c r="B240" s="30" t="s">
        <v>494</v>
      </c>
      <c r="C240" s="39" t="str">
        <f t="shared" si="10"/>
        <v>000 0707 0000000 000 200</v>
      </c>
      <c r="D240" s="34">
        <v>1129200</v>
      </c>
      <c r="E240" s="34">
        <v>280288</v>
      </c>
      <c r="F240" s="35">
        <f t="shared" si="11"/>
        <v>24.821820758058802</v>
      </c>
    </row>
    <row r="241" spans="1:6" s="6" customFormat="1" ht="22.5">
      <c r="A241" s="32" t="s">
        <v>359</v>
      </c>
      <c r="B241" s="30" t="s">
        <v>495</v>
      </c>
      <c r="C241" s="39" t="str">
        <f t="shared" si="10"/>
        <v>000 0707 0000000 000 240</v>
      </c>
      <c r="D241" s="34">
        <v>1104200</v>
      </c>
      <c r="E241" s="34">
        <v>280288</v>
      </c>
      <c r="F241" s="35">
        <f t="shared" si="11"/>
        <v>25.383807281289624</v>
      </c>
    </row>
    <row r="242" spans="1:6" s="6" customFormat="1" ht="33.75">
      <c r="A242" s="32" t="s">
        <v>393</v>
      </c>
      <c r="B242" s="30" t="s">
        <v>496</v>
      </c>
      <c r="C242" s="39" t="str">
        <f t="shared" si="10"/>
        <v>000 0707 0000000 000 241</v>
      </c>
      <c r="D242" s="34">
        <v>1104200</v>
      </c>
      <c r="E242" s="34">
        <v>280288</v>
      </c>
      <c r="F242" s="35">
        <f t="shared" si="11"/>
        <v>25.383807281289624</v>
      </c>
    </row>
    <row r="243" spans="1:6" s="6" customFormat="1" ht="12.75">
      <c r="A243" s="32" t="s">
        <v>250</v>
      </c>
      <c r="B243" s="30" t="s">
        <v>497</v>
      </c>
      <c r="C243" s="39" t="str">
        <f t="shared" si="10"/>
        <v>000 0707 0000000 000 290</v>
      </c>
      <c r="D243" s="34">
        <v>25000</v>
      </c>
      <c r="E243" s="34"/>
      <c r="F243" s="35">
        <f t="shared" si="11"/>
        <v>0</v>
      </c>
    </row>
    <row r="244" spans="1:6" s="6" customFormat="1" ht="12.75">
      <c r="A244" s="32" t="s">
        <v>252</v>
      </c>
      <c r="B244" s="30" t="s">
        <v>498</v>
      </c>
      <c r="C244" s="39" t="str">
        <f t="shared" si="10"/>
        <v>000 0707 0000000 000 300</v>
      </c>
      <c r="D244" s="34">
        <v>1025000</v>
      </c>
      <c r="E244" s="34"/>
      <c r="F244" s="35">
        <f t="shared" si="11"/>
        <v>0</v>
      </c>
    </row>
    <row r="245" spans="1:6" s="6" customFormat="1" ht="22.5">
      <c r="A245" s="32" t="s">
        <v>256</v>
      </c>
      <c r="B245" s="30" t="s">
        <v>499</v>
      </c>
      <c r="C245" s="39" t="str">
        <f t="shared" si="10"/>
        <v>000 0707 0000000 000 340</v>
      </c>
      <c r="D245" s="34">
        <v>1025000</v>
      </c>
      <c r="E245" s="34"/>
      <c r="F245" s="35">
        <f t="shared" si="11"/>
        <v>0</v>
      </c>
    </row>
    <row r="246" spans="1:6" s="6" customFormat="1" ht="12.75">
      <c r="A246" s="32" t="s">
        <v>500</v>
      </c>
      <c r="B246" s="30" t="s">
        <v>501</v>
      </c>
      <c r="C246" s="39" t="str">
        <f t="shared" si="10"/>
        <v>000 0709 0000000 000 000</v>
      </c>
      <c r="D246" s="34">
        <v>3834915</v>
      </c>
      <c r="E246" s="34">
        <v>875097.76</v>
      </c>
      <c r="F246" s="35">
        <f t="shared" si="11"/>
        <v>22.819221808045288</v>
      </c>
    </row>
    <row r="247" spans="1:6" s="6" customFormat="1" ht="12.75">
      <c r="A247" s="32" t="s">
        <v>219</v>
      </c>
      <c r="B247" s="30" t="s">
        <v>502</v>
      </c>
      <c r="C247" s="39" t="str">
        <f t="shared" si="10"/>
        <v>000 0709 0000000 000 200</v>
      </c>
      <c r="D247" s="34">
        <v>3643175</v>
      </c>
      <c r="E247" s="34">
        <v>875097.76</v>
      </c>
      <c r="F247" s="35">
        <f t="shared" si="11"/>
        <v>24.020195571170753</v>
      </c>
    </row>
    <row r="248" spans="1:6" s="6" customFormat="1" ht="22.5">
      <c r="A248" s="32" t="s">
        <v>221</v>
      </c>
      <c r="B248" s="30" t="s">
        <v>503</v>
      </c>
      <c r="C248" s="39" t="str">
        <f t="shared" si="10"/>
        <v>000 0709 0000000 000 210</v>
      </c>
      <c r="D248" s="34">
        <v>2729826</v>
      </c>
      <c r="E248" s="34">
        <v>778513.97</v>
      </c>
      <c r="F248" s="35">
        <f t="shared" si="11"/>
        <v>28.518812920676993</v>
      </c>
    </row>
    <row r="249" spans="1:6" s="6" customFormat="1" ht="12.75">
      <c r="A249" s="32" t="s">
        <v>223</v>
      </c>
      <c r="B249" s="30" t="s">
        <v>504</v>
      </c>
      <c r="C249" s="39" t="str">
        <f t="shared" si="10"/>
        <v>000 0709 0000000 000 211</v>
      </c>
      <c r="D249" s="34">
        <v>1995150</v>
      </c>
      <c r="E249" s="34">
        <v>732218.97</v>
      </c>
      <c r="F249" s="35">
        <f t="shared" si="11"/>
        <v>36.69994586873167</v>
      </c>
    </row>
    <row r="250" spans="1:6" s="6" customFormat="1" ht="12.75">
      <c r="A250" s="32" t="s">
        <v>225</v>
      </c>
      <c r="B250" s="30" t="s">
        <v>505</v>
      </c>
      <c r="C250" s="39" t="str">
        <f t="shared" si="10"/>
        <v>000 0709 0000000 000 212</v>
      </c>
      <c r="D250" s="34">
        <v>132200</v>
      </c>
      <c r="E250" s="34">
        <v>46295</v>
      </c>
      <c r="F250" s="35">
        <f t="shared" si="11"/>
        <v>35.018910741301056</v>
      </c>
    </row>
    <row r="251" spans="1:6" s="6" customFormat="1" ht="12.75">
      <c r="A251" s="32" t="s">
        <v>227</v>
      </c>
      <c r="B251" s="30" t="s">
        <v>506</v>
      </c>
      <c r="C251" s="39" t="str">
        <f t="shared" si="10"/>
        <v>000 0709 0000000 000 213</v>
      </c>
      <c r="D251" s="34">
        <v>602476</v>
      </c>
      <c r="E251" s="34"/>
      <c r="F251" s="35">
        <f t="shared" si="11"/>
        <v>0</v>
      </c>
    </row>
    <row r="252" spans="1:6" s="6" customFormat="1" ht="12.75">
      <c r="A252" s="32" t="s">
        <v>229</v>
      </c>
      <c r="B252" s="30" t="s">
        <v>507</v>
      </c>
      <c r="C252" s="39" t="str">
        <f t="shared" si="10"/>
        <v>000 0709 0000000 000 220</v>
      </c>
      <c r="D252" s="34">
        <v>768889</v>
      </c>
      <c r="E252" s="34">
        <v>95866.79</v>
      </c>
      <c r="F252" s="35">
        <f t="shared" si="11"/>
        <v>12.468222331181742</v>
      </c>
    </row>
    <row r="253" spans="1:6" s="6" customFormat="1" ht="12.75">
      <c r="A253" s="32" t="s">
        <v>231</v>
      </c>
      <c r="B253" s="30" t="s">
        <v>508</v>
      </c>
      <c r="C253" s="39" t="str">
        <f t="shared" si="10"/>
        <v>000 0709 0000000 000 221</v>
      </c>
      <c r="D253" s="34">
        <v>166000</v>
      </c>
      <c r="E253" s="34">
        <v>29650.09</v>
      </c>
      <c r="F253" s="35">
        <f t="shared" si="11"/>
        <v>17.8615</v>
      </c>
    </row>
    <row r="254" spans="1:6" s="6" customFormat="1" ht="12.75">
      <c r="A254" s="32" t="s">
        <v>233</v>
      </c>
      <c r="B254" s="30" t="s">
        <v>509</v>
      </c>
      <c r="C254" s="39" t="str">
        <f t="shared" si="10"/>
        <v>000 0709 0000000 000 222</v>
      </c>
      <c r="D254" s="34">
        <v>4800</v>
      </c>
      <c r="E254" s="34"/>
      <c r="F254" s="35">
        <f t="shared" si="11"/>
        <v>0</v>
      </c>
    </row>
    <row r="255" spans="1:6" s="6" customFormat="1" ht="22.5">
      <c r="A255" s="32" t="s">
        <v>237</v>
      </c>
      <c r="B255" s="30" t="s">
        <v>510</v>
      </c>
      <c r="C255" s="39" t="str">
        <f t="shared" si="10"/>
        <v>000 0709 0000000 000 224</v>
      </c>
      <c r="D255" s="34">
        <v>6600</v>
      </c>
      <c r="E255" s="34"/>
      <c r="F255" s="35">
        <f t="shared" si="11"/>
        <v>0</v>
      </c>
    </row>
    <row r="256" spans="1:6" s="6" customFormat="1" ht="22.5">
      <c r="A256" s="32" t="s">
        <v>239</v>
      </c>
      <c r="B256" s="30" t="s">
        <v>511</v>
      </c>
      <c r="C256" s="39" t="str">
        <f t="shared" si="10"/>
        <v>000 0709 0000000 000 225</v>
      </c>
      <c r="D256" s="34">
        <v>80000</v>
      </c>
      <c r="E256" s="34">
        <v>1313.7</v>
      </c>
      <c r="F256" s="35">
        <f t="shared" si="11"/>
        <v>1.6421250000000003</v>
      </c>
    </row>
    <row r="257" spans="1:6" s="6" customFormat="1" ht="12.75">
      <c r="A257" s="32" t="s">
        <v>241</v>
      </c>
      <c r="B257" s="30" t="s">
        <v>512</v>
      </c>
      <c r="C257" s="39" t="str">
        <f t="shared" si="10"/>
        <v>000 0709 0000000 000 226</v>
      </c>
      <c r="D257" s="34">
        <v>511489</v>
      </c>
      <c r="E257" s="34">
        <v>64903</v>
      </c>
      <c r="F257" s="35">
        <f t="shared" si="11"/>
        <v>12.689031435671147</v>
      </c>
    </row>
    <row r="258" spans="1:6" s="6" customFormat="1" ht="12.75">
      <c r="A258" s="32" t="s">
        <v>245</v>
      </c>
      <c r="B258" s="30" t="s">
        <v>513</v>
      </c>
      <c r="C258" s="39" t="str">
        <f t="shared" si="10"/>
        <v>000 0709 0000000 000 260</v>
      </c>
      <c r="D258" s="34">
        <v>10000</v>
      </c>
      <c r="E258" s="34"/>
      <c r="F258" s="35">
        <f t="shared" si="11"/>
        <v>0</v>
      </c>
    </row>
    <row r="259" spans="1:6" s="6" customFormat="1" ht="22.5">
      <c r="A259" s="32" t="s">
        <v>247</v>
      </c>
      <c r="B259" s="30" t="s">
        <v>514</v>
      </c>
      <c r="C259" s="39" t="str">
        <f t="shared" si="10"/>
        <v>000 0709 0000000 000 262</v>
      </c>
      <c r="D259" s="34">
        <v>10000</v>
      </c>
      <c r="E259" s="34"/>
      <c r="F259" s="35">
        <f t="shared" si="11"/>
        <v>0</v>
      </c>
    </row>
    <row r="260" spans="1:6" s="6" customFormat="1" ht="12.75">
      <c r="A260" s="32" t="s">
        <v>250</v>
      </c>
      <c r="B260" s="30" t="s">
        <v>515</v>
      </c>
      <c r="C260" s="39" t="str">
        <f t="shared" si="10"/>
        <v>000 0709 0000000 000 290</v>
      </c>
      <c r="D260" s="34">
        <v>134460</v>
      </c>
      <c r="E260" s="34">
        <v>717</v>
      </c>
      <c r="F260" s="35">
        <f t="shared" si="11"/>
        <v>0.533244087460955</v>
      </c>
    </row>
    <row r="261" spans="1:6" s="6" customFormat="1" ht="12.75">
      <c r="A261" s="32" t="s">
        <v>252</v>
      </c>
      <c r="B261" s="30" t="s">
        <v>516</v>
      </c>
      <c r="C261" s="39" t="str">
        <f t="shared" si="10"/>
        <v>000 0709 0000000 000 300</v>
      </c>
      <c r="D261" s="34">
        <v>191740</v>
      </c>
      <c r="E261" s="34"/>
      <c r="F261" s="35">
        <f t="shared" si="11"/>
        <v>0</v>
      </c>
    </row>
    <row r="262" spans="1:6" s="6" customFormat="1" ht="22.5">
      <c r="A262" s="32" t="s">
        <v>254</v>
      </c>
      <c r="B262" s="30" t="s">
        <v>517</v>
      </c>
      <c r="C262" s="39" t="str">
        <f t="shared" si="10"/>
        <v>000 0709 0000000 000 310</v>
      </c>
      <c r="D262" s="34">
        <v>61540</v>
      </c>
      <c r="E262" s="34"/>
      <c r="F262" s="35">
        <f t="shared" si="11"/>
        <v>0</v>
      </c>
    </row>
    <row r="263" spans="1:6" s="6" customFormat="1" ht="22.5">
      <c r="A263" s="32" t="s">
        <v>256</v>
      </c>
      <c r="B263" s="30" t="s">
        <v>518</v>
      </c>
      <c r="C263" s="39" t="str">
        <f t="shared" si="10"/>
        <v>000 0709 0000000 000 340</v>
      </c>
      <c r="D263" s="34">
        <v>130200</v>
      </c>
      <c r="E263" s="34"/>
      <c r="F263" s="35">
        <f t="shared" si="11"/>
        <v>0</v>
      </c>
    </row>
    <row r="264" spans="1:6" s="6" customFormat="1" ht="12.75">
      <c r="A264" s="32" t="s">
        <v>519</v>
      </c>
      <c r="B264" s="30" t="s">
        <v>520</v>
      </c>
      <c r="C264" s="39" t="str">
        <f t="shared" si="10"/>
        <v>000 0800 0000000 000 000</v>
      </c>
      <c r="D264" s="34">
        <v>491200</v>
      </c>
      <c r="E264" s="34">
        <v>152221.47</v>
      </c>
      <c r="F264" s="35">
        <f t="shared" si="11"/>
        <v>30.989712947882737</v>
      </c>
    </row>
    <row r="265" spans="1:6" s="6" customFormat="1" ht="12.75">
      <c r="A265" s="32" t="s">
        <v>219</v>
      </c>
      <c r="B265" s="30" t="s">
        <v>521</v>
      </c>
      <c r="C265" s="39" t="str">
        <f t="shared" si="10"/>
        <v>000 0800 0000000 000 200</v>
      </c>
      <c r="D265" s="34">
        <v>401200</v>
      </c>
      <c r="E265" s="34">
        <v>62221.47</v>
      </c>
      <c r="F265" s="35">
        <f t="shared" si="11"/>
        <v>15.508840977068793</v>
      </c>
    </row>
    <row r="266" spans="1:6" s="6" customFormat="1" ht="22.5">
      <c r="A266" s="32" t="s">
        <v>221</v>
      </c>
      <c r="B266" s="30" t="s">
        <v>522</v>
      </c>
      <c r="C266" s="39" t="str">
        <f t="shared" si="10"/>
        <v>000 0800 0000000 000 210</v>
      </c>
      <c r="D266" s="34">
        <v>187000</v>
      </c>
      <c r="E266" s="34">
        <v>46911.67</v>
      </c>
      <c r="F266" s="35">
        <f t="shared" si="11"/>
        <v>25.086454545454544</v>
      </c>
    </row>
    <row r="267" spans="1:6" s="6" customFormat="1" ht="12.75">
      <c r="A267" s="32" t="s">
        <v>223</v>
      </c>
      <c r="B267" s="30" t="s">
        <v>523</v>
      </c>
      <c r="C267" s="39" t="str">
        <f t="shared" si="10"/>
        <v>000 0800 0000000 000 211</v>
      </c>
      <c r="D267" s="34">
        <v>140000</v>
      </c>
      <c r="E267" s="34">
        <v>41233</v>
      </c>
      <c r="F267" s="35">
        <f t="shared" si="11"/>
        <v>29.452142857142853</v>
      </c>
    </row>
    <row r="268" spans="1:6" s="6" customFormat="1" ht="12.75">
      <c r="A268" s="32" t="s">
        <v>227</v>
      </c>
      <c r="B268" s="30" t="s">
        <v>524</v>
      </c>
      <c r="C268" s="39" t="str">
        <f t="shared" si="10"/>
        <v>000 0800 0000000 000 213</v>
      </c>
      <c r="D268" s="34">
        <v>47000</v>
      </c>
      <c r="E268" s="34">
        <v>5678.67</v>
      </c>
      <c r="F268" s="35">
        <f t="shared" si="11"/>
        <v>12.082276595744682</v>
      </c>
    </row>
    <row r="269" spans="1:6" s="6" customFormat="1" ht="12.75">
      <c r="A269" s="32" t="s">
        <v>229</v>
      </c>
      <c r="B269" s="30" t="s">
        <v>525</v>
      </c>
      <c r="C269" s="39" t="str">
        <f t="shared" si="10"/>
        <v>000 0800 0000000 000 220</v>
      </c>
      <c r="D269" s="34">
        <v>140000</v>
      </c>
      <c r="E269" s="34">
        <v>14000</v>
      </c>
      <c r="F269" s="35">
        <f t="shared" si="11"/>
        <v>10</v>
      </c>
    </row>
    <row r="270" spans="1:6" s="6" customFormat="1" ht="22.5">
      <c r="A270" s="32" t="s">
        <v>237</v>
      </c>
      <c r="B270" s="30" t="s">
        <v>526</v>
      </c>
      <c r="C270" s="39" t="str">
        <f aca="true" t="shared" si="12" ref="C270:C316">IF(OR(LEFT(B270,5)="000 9",LEFT(B270,5)="000 7"),"X",B270)</f>
        <v>000 0800 0000000 000 224</v>
      </c>
      <c r="D270" s="34">
        <v>40000</v>
      </c>
      <c r="E270" s="34"/>
      <c r="F270" s="35">
        <f t="shared" si="11"/>
        <v>0</v>
      </c>
    </row>
    <row r="271" spans="1:6" s="6" customFormat="1" ht="12.75">
      <c r="A271" s="32" t="s">
        <v>241</v>
      </c>
      <c r="B271" s="30" t="s">
        <v>527</v>
      </c>
      <c r="C271" s="39" t="str">
        <f t="shared" si="12"/>
        <v>000 0800 0000000 000 226</v>
      </c>
      <c r="D271" s="34">
        <v>100000</v>
      </c>
      <c r="E271" s="34">
        <v>14000</v>
      </c>
      <c r="F271" s="35">
        <f aca="true" t="shared" si="13" ref="F271:F317">E271/D271*100</f>
        <v>14.000000000000002</v>
      </c>
    </row>
    <row r="272" spans="1:6" s="6" customFormat="1" ht="12.75">
      <c r="A272" s="32" t="s">
        <v>243</v>
      </c>
      <c r="B272" s="30" t="s">
        <v>528</v>
      </c>
      <c r="C272" s="39" t="str">
        <f t="shared" si="12"/>
        <v>000 0800 0000000 000 250</v>
      </c>
      <c r="D272" s="34">
        <v>44200</v>
      </c>
      <c r="E272" s="34"/>
      <c r="F272" s="35">
        <f t="shared" si="13"/>
        <v>0</v>
      </c>
    </row>
    <row r="273" spans="1:6" s="6" customFormat="1" ht="33.75">
      <c r="A273" s="32" t="s">
        <v>244</v>
      </c>
      <c r="B273" s="30" t="s">
        <v>529</v>
      </c>
      <c r="C273" s="39" t="str">
        <f t="shared" si="12"/>
        <v>000 0800 0000000 000 251</v>
      </c>
      <c r="D273" s="34">
        <v>44200</v>
      </c>
      <c r="E273" s="34"/>
      <c r="F273" s="35">
        <f t="shared" si="13"/>
        <v>0</v>
      </c>
    </row>
    <row r="274" spans="1:6" s="6" customFormat="1" ht="12.75">
      <c r="A274" s="32" t="s">
        <v>250</v>
      </c>
      <c r="B274" s="30" t="s">
        <v>530</v>
      </c>
      <c r="C274" s="39" t="str">
        <f t="shared" si="12"/>
        <v>000 0800 0000000 000 290</v>
      </c>
      <c r="D274" s="34">
        <v>30000</v>
      </c>
      <c r="E274" s="34">
        <v>1309.8</v>
      </c>
      <c r="F274" s="35">
        <f t="shared" si="13"/>
        <v>4.366</v>
      </c>
    </row>
    <row r="275" spans="1:6" s="6" customFormat="1" ht="12.75">
      <c r="A275" s="32" t="s">
        <v>252</v>
      </c>
      <c r="B275" s="30" t="s">
        <v>531</v>
      </c>
      <c r="C275" s="39" t="str">
        <f t="shared" si="12"/>
        <v>000 0800 0000000 000 300</v>
      </c>
      <c r="D275" s="34">
        <v>90000</v>
      </c>
      <c r="E275" s="34">
        <v>90000</v>
      </c>
      <c r="F275" s="35">
        <f t="shared" si="13"/>
        <v>100</v>
      </c>
    </row>
    <row r="276" spans="1:6" s="6" customFormat="1" ht="22.5">
      <c r="A276" s="32" t="s">
        <v>256</v>
      </c>
      <c r="B276" s="30" t="s">
        <v>532</v>
      </c>
      <c r="C276" s="39" t="str">
        <f t="shared" si="12"/>
        <v>000 0800 0000000 000 340</v>
      </c>
      <c r="D276" s="34">
        <v>90000</v>
      </c>
      <c r="E276" s="34">
        <v>90000</v>
      </c>
      <c r="F276" s="35">
        <f t="shared" si="13"/>
        <v>100</v>
      </c>
    </row>
    <row r="277" spans="1:6" s="6" customFormat="1" ht="12.75">
      <c r="A277" s="32" t="s">
        <v>533</v>
      </c>
      <c r="B277" s="30" t="s">
        <v>534</v>
      </c>
      <c r="C277" s="39" t="str">
        <f t="shared" si="12"/>
        <v>000 0801 0000000 000 000</v>
      </c>
      <c r="D277" s="34">
        <v>231200</v>
      </c>
      <c r="E277" s="34">
        <v>46911.67</v>
      </c>
      <c r="F277" s="35">
        <f t="shared" si="13"/>
        <v>20.29051470588235</v>
      </c>
    </row>
    <row r="278" spans="1:6" s="6" customFormat="1" ht="12.75">
      <c r="A278" s="32" t="s">
        <v>219</v>
      </c>
      <c r="B278" s="30" t="s">
        <v>535</v>
      </c>
      <c r="C278" s="39" t="str">
        <f t="shared" si="12"/>
        <v>000 0801 0000000 000 200</v>
      </c>
      <c r="D278" s="34">
        <v>231200</v>
      </c>
      <c r="E278" s="34">
        <v>46911.67</v>
      </c>
      <c r="F278" s="35">
        <f t="shared" si="13"/>
        <v>20.29051470588235</v>
      </c>
    </row>
    <row r="279" spans="1:6" s="6" customFormat="1" ht="22.5">
      <c r="A279" s="32" t="s">
        <v>221</v>
      </c>
      <c r="B279" s="30" t="s">
        <v>536</v>
      </c>
      <c r="C279" s="39" t="str">
        <f t="shared" si="12"/>
        <v>000 0801 0000000 000 210</v>
      </c>
      <c r="D279" s="34">
        <v>187000</v>
      </c>
      <c r="E279" s="34">
        <v>46911.67</v>
      </c>
      <c r="F279" s="35">
        <f t="shared" si="13"/>
        <v>25.086454545454544</v>
      </c>
    </row>
    <row r="280" spans="1:6" s="6" customFormat="1" ht="12.75">
      <c r="A280" s="32" t="s">
        <v>223</v>
      </c>
      <c r="B280" s="30" t="s">
        <v>537</v>
      </c>
      <c r="C280" s="39" t="str">
        <f t="shared" si="12"/>
        <v>000 0801 0000000 000 211</v>
      </c>
      <c r="D280" s="34">
        <v>140000</v>
      </c>
      <c r="E280" s="34">
        <v>41233</v>
      </c>
      <c r="F280" s="35">
        <f t="shared" si="13"/>
        <v>29.452142857142853</v>
      </c>
    </row>
    <row r="281" spans="1:6" s="6" customFormat="1" ht="12.75">
      <c r="A281" s="32" t="s">
        <v>227</v>
      </c>
      <c r="B281" s="30" t="s">
        <v>538</v>
      </c>
      <c r="C281" s="39" t="str">
        <f t="shared" si="12"/>
        <v>000 0801 0000000 000 213</v>
      </c>
      <c r="D281" s="34">
        <v>47000</v>
      </c>
      <c r="E281" s="34">
        <v>5678.67</v>
      </c>
      <c r="F281" s="35">
        <f t="shared" si="13"/>
        <v>12.082276595744682</v>
      </c>
    </row>
    <row r="282" spans="1:6" s="6" customFormat="1" ht="12.75">
      <c r="A282" s="32" t="s">
        <v>243</v>
      </c>
      <c r="B282" s="30" t="s">
        <v>539</v>
      </c>
      <c r="C282" s="39" t="str">
        <f t="shared" si="12"/>
        <v>000 0801 0000000 000 250</v>
      </c>
      <c r="D282" s="34">
        <v>44200</v>
      </c>
      <c r="E282" s="34"/>
      <c r="F282" s="35">
        <f t="shared" si="13"/>
        <v>0</v>
      </c>
    </row>
    <row r="283" spans="1:6" s="6" customFormat="1" ht="33.75">
      <c r="A283" s="32" t="s">
        <v>244</v>
      </c>
      <c r="B283" s="30" t="s">
        <v>540</v>
      </c>
      <c r="C283" s="39" t="str">
        <f t="shared" si="12"/>
        <v>000 0801 0000000 000 251</v>
      </c>
      <c r="D283" s="34">
        <v>44200</v>
      </c>
      <c r="E283" s="34"/>
      <c r="F283" s="35">
        <f t="shared" si="13"/>
        <v>0</v>
      </c>
    </row>
    <row r="284" spans="1:6" s="6" customFormat="1" ht="22.5">
      <c r="A284" s="32" t="s">
        <v>541</v>
      </c>
      <c r="B284" s="30" t="s">
        <v>542</v>
      </c>
      <c r="C284" s="39" t="str">
        <f t="shared" si="12"/>
        <v>000 0804 0000000 000 000</v>
      </c>
      <c r="D284" s="34">
        <v>260000</v>
      </c>
      <c r="E284" s="34">
        <v>105309.8</v>
      </c>
      <c r="F284" s="35">
        <f t="shared" si="13"/>
        <v>40.50376923076923</v>
      </c>
    </row>
    <row r="285" spans="1:6" s="6" customFormat="1" ht="12.75">
      <c r="A285" s="32" t="s">
        <v>219</v>
      </c>
      <c r="B285" s="30" t="s">
        <v>543</v>
      </c>
      <c r="C285" s="39" t="str">
        <f t="shared" si="12"/>
        <v>000 0804 0000000 000 200</v>
      </c>
      <c r="D285" s="34">
        <v>170000</v>
      </c>
      <c r="E285" s="34">
        <v>15309.8</v>
      </c>
      <c r="F285" s="35">
        <f t="shared" si="13"/>
        <v>9.005764705882353</v>
      </c>
    </row>
    <row r="286" spans="1:6" s="6" customFormat="1" ht="12.75">
      <c r="A286" s="32" t="s">
        <v>229</v>
      </c>
      <c r="B286" s="30" t="s">
        <v>544</v>
      </c>
      <c r="C286" s="39" t="str">
        <f t="shared" si="12"/>
        <v>000 0804 0000000 000 220</v>
      </c>
      <c r="D286" s="34">
        <v>140000</v>
      </c>
      <c r="E286" s="34">
        <v>14000</v>
      </c>
      <c r="F286" s="35">
        <f t="shared" si="13"/>
        <v>10</v>
      </c>
    </row>
    <row r="287" spans="1:6" s="6" customFormat="1" ht="22.5">
      <c r="A287" s="32" t="s">
        <v>237</v>
      </c>
      <c r="B287" s="30" t="s">
        <v>545</v>
      </c>
      <c r="C287" s="39" t="str">
        <f t="shared" si="12"/>
        <v>000 0804 0000000 000 224</v>
      </c>
      <c r="D287" s="34">
        <v>40000</v>
      </c>
      <c r="E287" s="34"/>
      <c r="F287" s="35">
        <f t="shared" si="13"/>
        <v>0</v>
      </c>
    </row>
    <row r="288" spans="1:6" s="6" customFormat="1" ht="12.75">
      <c r="A288" s="32" t="s">
        <v>241</v>
      </c>
      <c r="B288" s="30" t="s">
        <v>546</v>
      </c>
      <c r="C288" s="39" t="str">
        <f t="shared" si="12"/>
        <v>000 0804 0000000 000 226</v>
      </c>
      <c r="D288" s="34">
        <v>100000</v>
      </c>
      <c r="E288" s="34">
        <v>14000</v>
      </c>
      <c r="F288" s="35">
        <f t="shared" si="13"/>
        <v>14.000000000000002</v>
      </c>
    </row>
    <row r="289" spans="1:6" s="6" customFormat="1" ht="12.75">
      <c r="A289" s="32" t="s">
        <v>250</v>
      </c>
      <c r="B289" s="30" t="s">
        <v>547</v>
      </c>
      <c r="C289" s="39" t="str">
        <f t="shared" si="12"/>
        <v>000 0804 0000000 000 290</v>
      </c>
      <c r="D289" s="34">
        <v>30000</v>
      </c>
      <c r="E289" s="34">
        <v>1309.8</v>
      </c>
      <c r="F289" s="35">
        <f t="shared" si="13"/>
        <v>4.366</v>
      </c>
    </row>
    <row r="290" spans="1:6" s="6" customFormat="1" ht="12.75">
      <c r="A290" s="32" t="s">
        <v>252</v>
      </c>
      <c r="B290" s="30" t="s">
        <v>548</v>
      </c>
      <c r="C290" s="39" t="str">
        <f t="shared" si="12"/>
        <v>000 0804 0000000 000 300</v>
      </c>
      <c r="D290" s="34">
        <v>90000</v>
      </c>
      <c r="E290" s="34">
        <v>90000</v>
      </c>
      <c r="F290" s="35">
        <f t="shared" si="13"/>
        <v>100</v>
      </c>
    </row>
    <row r="291" spans="1:6" s="6" customFormat="1" ht="22.5">
      <c r="A291" s="32" t="s">
        <v>256</v>
      </c>
      <c r="B291" s="30" t="s">
        <v>549</v>
      </c>
      <c r="C291" s="39" t="str">
        <f t="shared" si="12"/>
        <v>000 0804 0000000 000 340</v>
      </c>
      <c r="D291" s="34">
        <v>90000</v>
      </c>
      <c r="E291" s="34">
        <v>90000</v>
      </c>
      <c r="F291" s="35">
        <f t="shared" si="13"/>
        <v>100</v>
      </c>
    </row>
    <row r="292" spans="1:6" s="6" customFormat="1" ht="12.75">
      <c r="A292" s="32" t="s">
        <v>550</v>
      </c>
      <c r="B292" s="30" t="s">
        <v>551</v>
      </c>
      <c r="C292" s="39" t="str">
        <f t="shared" si="12"/>
        <v>000 0900 0000000 000 000</v>
      </c>
      <c r="D292" s="34">
        <v>300000</v>
      </c>
      <c r="E292" s="34"/>
      <c r="F292" s="35">
        <f t="shared" si="13"/>
        <v>0</v>
      </c>
    </row>
    <row r="293" spans="1:6" s="6" customFormat="1" ht="12.75">
      <c r="A293" s="32" t="s">
        <v>219</v>
      </c>
      <c r="B293" s="30" t="s">
        <v>552</v>
      </c>
      <c r="C293" s="39" t="str">
        <f t="shared" si="12"/>
        <v>000 0900 0000000 000 200</v>
      </c>
      <c r="D293" s="34">
        <v>200000</v>
      </c>
      <c r="E293" s="34"/>
      <c r="F293" s="35">
        <f t="shared" si="13"/>
        <v>0</v>
      </c>
    </row>
    <row r="294" spans="1:6" s="6" customFormat="1" ht="12.75">
      <c r="A294" s="32" t="s">
        <v>229</v>
      </c>
      <c r="B294" s="30" t="s">
        <v>553</v>
      </c>
      <c r="C294" s="39" t="str">
        <f t="shared" si="12"/>
        <v>000 0900 0000000 000 220</v>
      </c>
      <c r="D294" s="34">
        <v>200000</v>
      </c>
      <c r="E294" s="34"/>
      <c r="F294" s="35">
        <f t="shared" si="13"/>
        <v>0</v>
      </c>
    </row>
    <row r="295" spans="1:6" s="6" customFormat="1" ht="12.75">
      <c r="A295" s="32" t="s">
        <v>241</v>
      </c>
      <c r="B295" s="30" t="s">
        <v>554</v>
      </c>
      <c r="C295" s="39" t="str">
        <f t="shared" si="12"/>
        <v>000 0900 0000000 000 226</v>
      </c>
      <c r="D295" s="34">
        <v>200000</v>
      </c>
      <c r="E295" s="34"/>
      <c r="F295" s="35">
        <f t="shared" si="13"/>
        <v>0</v>
      </c>
    </row>
    <row r="296" spans="1:6" s="6" customFormat="1" ht="12.75">
      <c r="A296" s="32" t="s">
        <v>252</v>
      </c>
      <c r="B296" s="30" t="s">
        <v>555</v>
      </c>
      <c r="C296" s="39" t="str">
        <f t="shared" si="12"/>
        <v>000 0900 0000000 000 300</v>
      </c>
      <c r="D296" s="34">
        <v>100000</v>
      </c>
      <c r="E296" s="34"/>
      <c r="F296" s="35">
        <f t="shared" si="13"/>
        <v>0</v>
      </c>
    </row>
    <row r="297" spans="1:6" s="6" customFormat="1" ht="22.5">
      <c r="A297" s="32" t="s">
        <v>254</v>
      </c>
      <c r="B297" s="30" t="s">
        <v>556</v>
      </c>
      <c r="C297" s="39" t="str">
        <f t="shared" si="12"/>
        <v>000 0900 0000000 000 310</v>
      </c>
      <c r="D297" s="34">
        <v>100000</v>
      </c>
      <c r="E297" s="34"/>
      <c r="F297" s="35">
        <f t="shared" si="13"/>
        <v>0</v>
      </c>
    </row>
    <row r="298" spans="1:6" s="6" customFormat="1" ht="12.75">
      <c r="A298" s="32" t="s">
        <v>557</v>
      </c>
      <c r="B298" s="30" t="s">
        <v>558</v>
      </c>
      <c r="C298" s="39" t="str">
        <f t="shared" si="12"/>
        <v>000 0901 0000000 000 000</v>
      </c>
      <c r="D298" s="34">
        <v>300000</v>
      </c>
      <c r="E298" s="34"/>
      <c r="F298" s="35">
        <f t="shared" si="13"/>
        <v>0</v>
      </c>
    </row>
    <row r="299" spans="1:6" s="6" customFormat="1" ht="12.75">
      <c r="A299" s="32" t="s">
        <v>219</v>
      </c>
      <c r="B299" s="30" t="s">
        <v>559</v>
      </c>
      <c r="C299" s="39" t="str">
        <f t="shared" si="12"/>
        <v>000 0901 0000000 000 200</v>
      </c>
      <c r="D299" s="34">
        <v>200000</v>
      </c>
      <c r="E299" s="34"/>
      <c r="F299" s="35">
        <f t="shared" si="13"/>
        <v>0</v>
      </c>
    </row>
    <row r="300" spans="1:6" s="6" customFormat="1" ht="12.75">
      <c r="A300" s="32" t="s">
        <v>229</v>
      </c>
      <c r="B300" s="30" t="s">
        <v>560</v>
      </c>
      <c r="C300" s="39" t="str">
        <f t="shared" si="12"/>
        <v>000 0901 0000000 000 220</v>
      </c>
      <c r="D300" s="34">
        <v>200000</v>
      </c>
      <c r="E300" s="34"/>
      <c r="F300" s="35">
        <f t="shared" si="13"/>
        <v>0</v>
      </c>
    </row>
    <row r="301" spans="1:6" s="6" customFormat="1" ht="12.75">
      <c r="A301" s="32" t="s">
        <v>241</v>
      </c>
      <c r="B301" s="30" t="s">
        <v>561</v>
      </c>
      <c r="C301" s="39" t="str">
        <f t="shared" si="12"/>
        <v>000 0901 0000000 000 226</v>
      </c>
      <c r="D301" s="34">
        <v>200000</v>
      </c>
      <c r="E301" s="34"/>
      <c r="F301" s="35">
        <f t="shared" si="13"/>
        <v>0</v>
      </c>
    </row>
    <row r="302" spans="1:6" s="6" customFormat="1" ht="12.75">
      <c r="A302" s="32" t="s">
        <v>252</v>
      </c>
      <c r="B302" s="30" t="s">
        <v>562</v>
      </c>
      <c r="C302" s="39" t="str">
        <f t="shared" si="12"/>
        <v>000 0901 0000000 000 300</v>
      </c>
      <c r="D302" s="34">
        <v>100000</v>
      </c>
      <c r="E302" s="34"/>
      <c r="F302" s="35">
        <f t="shared" si="13"/>
        <v>0</v>
      </c>
    </row>
    <row r="303" spans="1:6" s="6" customFormat="1" ht="22.5">
      <c r="A303" s="32" t="s">
        <v>254</v>
      </c>
      <c r="B303" s="30" t="s">
        <v>563</v>
      </c>
      <c r="C303" s="39" t="str">
        <f t="shared" si="12"/>
        <v>000 0901 0000000 000 310</v>
      </c>
      <c r="D303" s="34">
        <v>100000</v>
      </c>
      <c r="E303" s="34"/>
      <c r="F303" s="35">
        <f t="shared" si="13"/>
        <v>0</v>
      </c>
    </row>
    <row r="304" spans="1:6" s="6" customFormat="1" ht="12.75">
      <c r="A304" s="32" t="s">
        <v>564</v>
      </c>
      <c r="B304" s="30" t="s">
        <v>565</v>
      </c>
      <c r="C304" s="39" t="str">
        <f t="shared" si="12"/>
        <v>000 1000 0000000 000 000</v>
      </c>
      <c r="D304" s="34">
        <v>25059100</v>
      </c>
      <c r="E304" s="34">
        <v>10101762.49</v>
      </c>
      <c r="F304" s="35">
        <f t="shared" si="13"/>
        <v>40.31175297596482</v>
      </c>
    </row>
    <row r="305" spans="1:6" s="6" customFormat="1" ht="12.75">
      <c r="A305" s="32" t="s">
        <v>219</v>
      </c>
      <c r="B305" s="30" t="s">
        <v>566</v>
      </c>
      <c r="C305" s="39" t="str">
        <f t="shared" si="12"/>
        <v>000 1000 0000000 000 200</v>
      </c>
      <c r="D305" s="34">
        <v>24548700</v>
      </c>
      <c r="E305" s="34">
        <v>9901066.65</v>
      </c>
      <c r="F305" s="35">
        <f t="shared" si="13"/>
        <v>40.33234611201408</v>
      </c>
    </row>
    <row r="306" spans="1:6" s="6" customFormat="1" ht="22.5">
      <c r="A306" s="32" t="s">
        <v>221</v>
      </c>
      <c r="B306" s="30" t="s">
        <v>567</v>
      </c>
      <c r="C306" s="39" t="str">
        <f t="shared" si="12"/>
        <v>000 1000 0000000 000 210</v>
      </c>
      <c r="D306" s="34">
        <v>1036100</v>
      </c>
      <c r="E306" s="34">
        <v>354389.36</v>
      </c>
      <c r="F306" s="35">
        <f t="shared" si="13"/>
        <v>34.20416562107905</v>
      </c>
    </row>
    <row r="307" spans="1:6" s="6" customFormat="1" ht="12.75">
      <c r="A307" s="32" t="s">
        <v>223</v>
      </c>
      <c r="B307" s="30" t="s">
        <v>568</v>
      </c>
      <c r="C307" s="39" t="str">
        <f t="shared" si="12"/>
        <v>000 1000 0000000 000 211</v>
      </c>
      <c r="D307" s="34">
        <v>546300</v>
      </c>
      <c r="E307" s="34">
        <v>235043.36</v>
      </c>
      <c r="F307" s="35">
        <f t="shared" si="13"/>
        <v>43.02459454512172</v>
      </c>
    </row>
    <row r="308" spans="1:6" s="6" customFormat="1" ht="12.75">
      <c r="A308" s="32" t="s">
        <v>225</v>
      </c>
      <c r="B308" s="30" t="s">
        <v>569</v>
      </c>
      <c r="C308" s="39" t="str">
        <f t="shared" si="12"/>
        <v>000 1000 0000000 000 212</v>
      </c>
      <c r="D308" s="34">
        <v>324800</v>
      </c>
      <c r="E308" s="34">
        <v>55000</v>
      </c>
      <c r="F308" s="35">
        <f t="shared" si="13"/>
        <v>16.93349753694581</v>
      </c>
    </row>
    <row r="309" spans="1:6" s="6" customFormat="1" ht="12.75">
      <c r="A309" s="32" t="s">
        <v>227</v>
      </c>
      <c r="B309" s="30" t="s">
        <v>570</v>
      </c>
      <c r="C309" s="39" t="str">
        <f t="shared" si="12"/>
        <v>000 1000 0000000 000 213</v>
      </c>
      <c r="D309" s="34">
        <v>165000</v>
      </c>
      <c r="E309" s="34">
        <v>64346</v>
      </c>
      <c r="F309" s="35">
        <f t="shared" si="13"/>
        <v>38.99757575757576</v>
      </c>
    </row>
    <row r="310" spans="1:6" s="6" customFormat="1" ht="12.75">
      <c r="A310" s="32" t="s">
        <v>229</v>
      </c>
      <c r="B310" s="30" t="s">
        <v>571</v>
      </c>
      <c r="C310" s="39" t="str">
        <f t="shared" si="12"/>
        <v>000 1000 0000000 000 220</v>
      </c>
      <c r="D310" s="34">
        <v>4390300</v>
      </c>
      <c r="E310" s="34">
        <v>1561606.92</v>
      </c>
      <c r="F310" s="35">
        <f t="shared" si="13"/>
        <v>35.56948090107737</v>
      </c>
    </row>
    <row r="311" spans="1:6" s="6" customFormat="1" ht="12.75">
      <c r="A311" s="32" t="s">
        <v>231</v>
      </c>
      <c r="B311" s="30" t="s">
        <v>572</v>
      </c>
      <c r="C311" s="39" t="str">
        <f t="shared" si="12"/>
        <v>000 1000 0000000 000 221</v>
      </c>
      <c r="D311" s="34">
        <v>5000</v>
      </c>
      <c r="E311" s="34">
        <v>1500</v>
      </c>
      <c r="F311" s="35">
        <f t="shared" si="13"/>
        <v>30</v>
      </c>
    </row>
    <row r="312" spans="1:6" s="6" customFormat="1" ht="12.75">
      <c r="A312" s="32" t="s">
        <v>233</v>
      </c>
      <c r="B312" s="30" t="s">
        <v>573</v>
      </c>
      <c r="C312" s="39" t="str">
        <f t="shared" si="12"/>
        <v>000 1000 0000000 000 222</v>
      </c>
      <c r="D312" s="34">
        <v>8000</v>
      </c>
      <c r="E312" s="34">
        <v>5593.3</v>
      </c>
      <c r="F312" s="35">
        <f t="shared" si="13"/>
        <v>69.91625</v>
      </c>
    </row>
    <row r="313" spans="1:6" s="6" customFormat="1" ht="22.5">
      <c r="A313" s="32" t="s">
        <v>239</v>
      </c>
      <c r="B313" s="30" t="s">
        <v>574</v>
      </c>
      <c r="C313" s="39" t="str">
        <f t="shared" si="12"/>
        <v>000 1000 0000000 000 225</v>
      </c>
      <c r="D313" s="34">
        <v>10000</v>
      </c>
      <c r="E313" s="34">
        <v>4547.5</v>
      </c>
      <c r="F313" s="35">
        <f t="shared" si="13"/>
        <v>45.475</v>
      </c>
    </row>
    <row r="314" spans="1:6" s="6" customFormat="1" ht="12.75">
      <c r="A314" s="32" t="s">
        <v>241</v>
      </c>
      <c r="B314" s="30" t="s">
        <v>575</v>
      </c>
      <c r="C314" s="39" t="str">
        <f t="shared" si="12"/>
        <v>000 1000 0000000 000 226</v>
      </c>
      <c r="D314" s="34">
        <v>4367300</v>
      </c>
      <c r="E314" s="34">
        <v>1549966.12</v>
      </c>
      <c r="F314" s="35">
        <f t="shared" si="13"/>
        <v>35.49025988597074</v>
      </c>
    </row>
    <row r="315" spans="1:6" s="6" customFormat="1" ht="22.5">
      <c r="A315" s="32" t="s">
        <v>359</v>
      </c>
      <c r="B315" s="30" t="s">
        <v>576</v>
      </c>
      <c r="C315" s="39" t="str">
        <f t="shared" si="12"/>
        <v>000 1000 0000000 000 240</v>
      </c>
      <c r="D315" s="34">
        <v>821300</v>
      </c>
      <c r="E315" s="34">
        <v>687620</v>
      </c>
      <c r="F315" s="35">
        <f t="shared" si="13"/>
        <v>83.7233653963229</v>
      </c>
    </row>
    <row r="316" spans="1:6" s="6" customFormat="1" ht="33.75">
      <c r="A316" s="32" t="s">
        <v>393</v>
      </c>
      <c r="B316" s="30" t="s">
        <v>577</v>
      </c>
      <c r="C316" s="39" t="str">
        <f t="shared" si="12"/>
        <v>000 1000 0000000 000 241</v>
      </c>
      <c r="D316" s="34">
        <v>821300</v>
      </c>
      <c r="E316" s="34">
        <v>687620</v>
      </c>
      <c r="F316" s="35">
        <f t="shared" si="13"/>
        <v>83.7233653963229</v>
      </c>
    </row>
    <row r="317" spans="1:6" s="6" customFormat="1" ht="12.75">
      <c r="A317" s="32" t="s">
        <v>243</v>
      </c>
      <c r="B317" s="30" t="s">
        <v>578</v>
      </c>
      <c r="C317" s="39" t="str">
        <f aca="true" t="shared" si="14" ref="C317:C375">IF(OR(LEFT(B317,5)="000 9",LEFT(B317,5)="000 7"),"X",B317)</f>
        <v>000 1000 0000000 000 250</v>
      </c>
      <c r="D317" s="34">
        <v>52200</v>
      </c>
      <c r="E317" s="34">
        <v>3975</v>
      </c>
      <c r="F317" s="35">
        <f t="shared" si="13"/>
        <v>7.614942528735632</v>
      </c>
    </row>
    <row r="318" spans="1:6" s="6" customFormat="1" ht="33.75">
      <c r="A318" s="32" t="s">
        <v>244</v>
      </c>
      <c r="B318" s="30" t="s">
        <v>579</v>
      </c>
      <c r="C318" s="39" t="str">
        <f t="shared" si="14"/>
        <v>000 1000 0000000 000 251</v>
      </c>
      <c r="D318" s="34">
        <v>52200</v>
      </c>
      <c r="E318" s="34">
        <v>3975</v>
      </c>
      <c r="F318" s="35">
        <f aca="true" t="shared" si="15" ref="F318:F376">E318/D318*100</f>
        <v>7.614942528735632</v>
      </c>
    </row>
    <row r="319" spans="1:6" s="6" customFormat="1" ht="12.75">
      <c r="A319" s="32" t="s">
        <v>245</v>
      </c>
      <c r="B319" s="30" t="s">
        <v>580</v>
      </c>
      <c r="C319" s="39" t="str">
        <f t="shared" si="14"/>
        <v>000 1000 0000000 000 260</v>
      </c>
      <c r="D319" s="34">
        <v>18131800</v>
      </c>
      <c r="E319" s="34">
        <v>7276675.37</v>
      </c>
      <c r="F319" s="35">
        <f t="shared" si="15"/>
        <v>40.13211799159488</v>
      </c>
    </row>
    <row r="320" spans="1:6" s="6" customFormat="1" ht="22.5">
      <c r="A320" s="32" t="s">
        <v>247</v>
      </c>
      <c r="B320" s="30" t="s">
        <v>581</v>
      </c>
      <c r="C320" s="39" t="str">
        <f t="shared" si="14"/>
        <v>000 1000 0000000 000 262</v>
      </c>
      <c r="D320" s="34">
        <v>16331800</v>
      </c>
      <c r="E320" s="34">
        <v>6976237.19</v>
      </c>
      <c r="F320" s="35">
        <f t="shared" si="15"/>
        <v>42.715666307449276</v>
      </c>
    </row>
    <row r="321" spans="1:6" s="6" customFormat="1" ht="33.75">
      <c r="A321" s="32" t="s">
        <v>249</v>
      </c>
      <c r="B321" s="30" t="s">
        <v>582</v>
      </c>
      <c r="C321" s="39" t="str">
        <f t="shared" si="14"/>
        <v>000 1000 0000000 000 263</v>
      </c>
      <c r="D321" s="34">
        <v>1800000</v>
      </c>
      <c r="E321" s="34">
        <v>300438.18</v>
      </c>
      <c r="F321" s="35">
        <f t="shared" si="15"/>
        <v>16.691010000000002</v>
      </c>
    </row>
    <row r="322" spans="1:6" s="6" customFormat="1" ht="12.75">
      <c r="A322" s="32" t="s">
        <v>250</v>
      </c>
      <c r="B322" s="30" t="s">
        <v>583</v>
      </c>
      <c r="C322" s="39" t="str">
        <f t="shared" si="14"/>
        <v>000 1000 0000000 000 290</v>
      </c>
      <c r="D322" s="34">
        <v>117000</v>
      </c>
      <c r="E322" s="34">
        <v>16800</v>
      </c>
      <c r="F322" s="35">
        <f t="shared" si="15"/>
        <v>14.358974358974358</v>
      </c>
    </row>
    <row r="323" spans="1:6" s="6" customFormat="1" ht="12.75">
      <c r="A323" s="32" t="s">
        <v>252</v>
      </c>
      <c r="B323" s="30" t="s">
        <v>584</v>
      </c>
      <c r="C323" s="39" t="str">
        <f t="shared" si="14"/>
        <v>000 1000 0000000 000 300</v>
      </c>
      <c r="D323" s="34">
        <v>510400</v>
      </c>
      <c r="E323" s="34">
        <v>200695.84</v>
      </c>
      <c r="F323" s="35">
        <f t="shared" si="15"/>
        <v>39.32128526645768</v>
      </c>
    </row>
    <row r="324" spans="1:6" s="6" customFormat="1" ht="22.5">
      <c r="A324" s="32" t="s">
        <v>256</v>
      </c>
      <c r="B324" s="30" t="s">
        <v>585</v>
      </c>
      <c r="C324" s="39" t="str">
        <f t="shared" si="14"/>
        <v>000 1000 0000000 000 340</v>
      </c>
      <c r="D324" s="34">
        <v>510400</v>
      </c>
      <c r="E324" s="34">
        <v>200695.84</v>
      </c>
      <c r="F324" s="35">
        <f t="shared" si="15"/>
        <v>39.32128526645768</v>
      </c>
    </row>
    <row r="325" spans="1:6" s="6" customFormat="1" ht="12.75">
      <c r="A325" s="32" t="s">
        <v>586</v>
      </c>
      <c r="B325" s="30" t="s">
        <v>587</v>
      </c>
      <c r="C325" s="39" t="str">
        <f t="shared" si="14"/>
        <v>000 1001 0000000 000 000</v>
      </c>
      <c r="D325" s="34">
        <v>1800000</v>
      </c>
      <c r="E325" s="34">
        <v>300438.18</v>
      </c>
      <c r="F325" s="35">
        <f t="shared" si="15"/>
        <v>16.691010000000002</v>
      </c>
    </row>
    <row r="326" spans="1:6" s="6" customFormat="1" ht="12.75">
      <c r="A326" s="32" t="s">
        <v>219</v>
      </c>
      <c r="B326" s="30" t="s">
        <v>588</v>
      </c>
      <c r="C326" s="39" t="str">
        <f t="shared" si="14"/>
        <v>000 1001 0000000 000 200</v>
      </c>
      <c r="D326" s="34">
        <v>1800000</v>
      </c>
      <c r="E326" s="34">
        <v>300438.18</v>
      </c>
      <c r="F326" s="35">
        <f t="shared" si="15"/>
        <v>16.691010000000002</v>
      </c>
    </row>
    <row r="327" spans="1:6" s="6" customFormat="1" ht="12.75">
      <c r="A327" s="32" t="s">
        <v>245</v>
      </c>
      <c r="B327" s="30" t="s">
        <v>589</v>
      </c>
      <c r="C327" s="39" t="str">
        <f t="shared" si="14"/>
        <v>000 1001 0000000 000 260</v>
      </c>
      <c r="D327" s="34">
        <v>1800000</v>
      </c>
      <c r="E327" s="34">
        <v>300438.18</v>
      </c>
      <c r="F327" s="35">
        <f t="shared" si="15"/>
        <v>16.691010000000002</v>
      </c>
    </row>
    <row r="328" spans="1:6" s="6" customFormat="1" ht="33.75">
      <c r="A328" s="32" t="s">
        <v>249</v>
      </c>
      <c r="B328" s="30" t="s">
        <v>590</v>
      </c>
      <c r="C328" s="39" t="str">
        <f t="shared" si="14"/>
        <v>000 1001 0000000 000 263</v>
      </c>
      <c r="D328" s="34">
        <v>1800000</v>
      </c>
      <c r="E328" s="34">
        <v>300438.18</v>
      </c>
      <c r="F328" s="35">
        <f t="shared" si="15"/>
        <v>16.691010000000002</v>
      </c>
    </row>
    <row r="329" spans="1:6" s="6" customFormat="1" ht="12.75">
      <c r="A329" s="32" t="s">
        <v>591</v>
      </c>
      <c r="B329" s="30" t="s">
        <v>592</v>
      </c>
      <c r="C329" s="39" t="str">
        <f t="shared" si="14"/>
        <v>000 1003 0000000 000 000</v>
      </c>
      <c r="D329" s="34">
        <v>4436000</v>
      </c>
      <c r="E329" s="34">
        <v>394251.44</v>
      </c>
      <c r="F329" s="35">
        <f t="shared" si="15"/>
        <v>8.887543733092878</v>
      </c>
    </row>
    <row r="330" spans="1:6" s="6" customFormat="1" ht="12.75">
      <c r="A330" s="32" t="s">
        <v>219</v>
      </c>
      <c r="B330" s="30" t="s">
        <v>593</v>
      </c>
      <c r="C330" s="39" t="str">
        <f t="shared" si="14"/>
        <v>000 1003 0000000 000 200</v>
      </c>
      <c r="D330" s="34">
        <v>4080600</v>
      </c>
      <c r="E330" s="34">
        <v>228521</v>
      </c>
      <c r="F330" s="35">
        <f t="shared" si="15"/>
        <v>5.600181345880507</v>
      </c>
    </row>
    <row r="331" spans="1:6" s="6" customFormat="1" ht="22.5">
      <c r="A331" s="32" t="s">
        <v>221</v>
      </c>
      <c r="B331" s="30" t="s">
        <v>594</v>
      </c>
      <c r="C331" s="39" t="str">
        <f t="shared" si="14"/>
        <v>000 1003 0000000 000 210</v>
      </c>
      <c r="D331" s="34">
        <v>324800</v>
      </c>
      <c r="E331" s="34">
        <v>55000</v>
      </c>
      <c r="F331" s="35">
        <f t="shared" si="15"/>
        <v>16.93349753694581</v>
      </c>
    </row>
    <row r="332" spans="1:6" s="6" customFormat="1" ht="12.75">
      <c r="A332" s="32" t="s">
        <v>225</v>
      </c>
      <c r="B332" s="30" t="s">
        <v>595</v>
      </c>
      <c r="C332" s="39" t="str">
        <f t="shared" si="14"/>
        <v>000 1003 0000000 000 212</v>
      </c>
      <c r="D332" s="34">
        <v>324800</v>
      </c>
      <c r="E332" s="34">
        <v>55000</v>
      </c>
      <c r="F332" s="35">
        <f t="shared" si="15"/>
        <v>16.93349753694581</v>
      </c>
    </row>
    <row r="333" spans="1:6" s="6" customFormat="1" ht="12.75">
      <c r="A333" s="32" t="s">
        <v>229</v>
      </c>
      <c r="B333" s="30" t="s">
        <v>596</v>
      </c>
      <c r="C333" s="39" t="str">
        <f t="shared" si="14"/>
        <v>000 1003 0000000 000 220</v>
      </c>
      <c r="D333" s="34">
        <v>91500</v>
      </c>
      <c r="E333" s="34"/>
      <c r="F333" s="35">
        <f t="shared" si="15"/>
        <v>0</v>
      </c>
    </row>
    <row r="334" spans="1:6" s="6" customFormat="1" ht="12.75">
      <c r="A334" s="32" t="s">
        <v>241</v>
      </c>
      <c r="B334" s="30" t="s">
        <v>597</v>
      </c>
      <c r="C334" s="39" t="str">
        <f t="shared" si="14"/>
        <v>000 1003 0000000 000 226</v>
      </c>
      <c r="D334" s="34">
        <v>91500</v>
      </c>
      <c r="E334" s="34"/>
      <c r="F334" s="35">
        <f t="shared" si="15"/>
        <v>0</v>
      </c>
    </row>
    <row r="335" spans="1:6" s="6" customFormat="1" ht="22.5">
      <c r="A335" s="32" t="s">
        <v>359</v>
      </c>
      <c r="B335" s="30" t="s">
        <v>598</v>
      </c>
      <c r="C335" s="39" t="str">
        <f t="shared" si="14"/>
        <v>000 1003 0000000 000 240</v>
      </c>
      <c r="D335" s="34">
        <v>35000</v>
      </c>
      <c r="E335" s="34">
        <v>17500</v>
      </c>
      <c r="F335" s="35">
        <f t="shared" si="15"/>
        <v>50</v>
      </c>
    </row>
    <row r="336" spans="1:6" s="6" customFormat="1" ht="33.75">
      <c r="A336" s="32" t="s">
        <v>393</v>
      </c>
      <c r="B336" s="30" t="s">
        <v>599</v>
      </c>
      <c r="C336" s="39" t="str">
        <f t="shared" si="14"/>
        <v>000 1003 0000000 000 241</v>
      </c>
      <c r="D336" s="34">
        <v>35000</v>
      </c>
      <c r="E336" s="34">
        <v>17500</v>
      </c>
      <c r="F336" s="35">
        <f t="shared" si="15"/>
        <v>50</v>
      </c>
    </row>
    <row r="337" spans="1:6" s="6" customFormat="1" ht="12.75">
      <c r="A337" s="32" t="s">
        <v>243</v>
      </c>
      <c r="B337" s="30" t="s">
        <v>600</v>
      </c>
      <c r="C337" s="39" t="str">
        <f t="shared" si="14"/>
        <v>000 1003 0000000 000 250</v>
      </c>
      <c r="D337" s="34">
        <v>52200</v>
      </c>
      <c r="E337" s="34">
        <v>3975</v>
      </c>
      <c r="F337" s="35">
        <f t="shared" si="15"/>
        <v>7.614942528735632</v>
      </c>
    </row>
    <row r="338" spans="1:6" s="6" customFormat="1" ht="33.75">
      <c r="A338" s="32" t="s">
        <v>244</v>
      </c>
      <c r="B338" s="30" t="s">
        <v>601</v>
      </c>
      <c r="C338" s="39" t="str">
        <f t="shared" si="14"/>
        <v>000 1003 0000000 000 251</v>
      </c>
      <c r="D338" s="34">
        <v>52200</v>
      </c>
      <c r="E338" s="34">
        <v>3975</v>
      </c>
      <c r="F338" s="35">
        <f t="shared" si="15"/>
        <v>7.614942528735632</v>
      </c>
    </row>
    <row r="339" spans="1:6" s="6" customFormat="1" ht="12.75">
      <c r="A339" s="32" t="s">
        <v>245</v>
      </c>
      <c r="B339" s="30" t="s">
        <v>602</v>
      </c>
      <c r="C339" s="39" t="str">
        <f t="shared" si="14"/>
        <v>000 1003 0000000 000 260</v>
      </c>
      <c r="D339" s="34">
        <v>3461100</v>
      </c>
      <c r="E339" s="34">
        <v>135246</v>
      </c>
      <c r="F339" s="35">
        <f t="shared" si="15"/>
        <v>3.9076016295397418</v>
      </c>
    </row>
    <row r="340" spans="1:6" s="6" customFormat="1" ht="22.5">
      <c r="A340" s="32" t="s">
        <v>247</v>
      </c>
      <c r="B340" s="30" t="s">
        <v>603</v>
      </c>
      <c r="C340" s="39" t="str">
        <f t="shared" si="14"/>
        <v>000 1003 0000000 000 262</v>
      </c>
      <c r="D340" s="34">
        <v>3461100</v>
      </c>
      <c r="E340" s="34">
        <v>135246</v>
      </c>
      <c r="F340" s="35">
        <f t="shared" si="15"/>
        <v>3.9076016295397418</v>
      </c>
    </row>
    <row r="341" spans="1:6" s="6" customFormat="1" ht="12.75">
      <c r="A341" s="32" t="s">
        <v>250</v>
      </c>
      <c r="B341" s="30" t="s">
        <v>604</v>
      </c>
      <c r="C341" s="39" t="str">
        <f t="shared" si="14"/>
        <v>000 1003 0000000 000 290</v>
      </c>
      <c r="D341" s="34">
        <v>116000</v>
      </c>
      <c r="E341" s="34">
        <v>16800</v>
      </c>
      <c r="F341" s="35">
        <f t="shared" si="15"/>
        <v>14.482758620689657</v>
      </c>
    </row>
    <row r="342" spans="1:6" s="6" customFormat="1" ht="12.75">
      <c r="A342" s="32" t="s">
        <v>252</v>
      </c>
      <c r="B342" s="30" t="s">
        <v>605</v>
      </c>
      <c r="C342" s="39" t="str">
        <f t="shared" si="14"/>
        <v>000 1003 0000000 000 300</v>
      </c>
      <c r="D342" s="34">
        <v>355400</v>
      </c>
      <c r="E342" s="34">
        <v>165730.44</v>
      </c>
      <c r="F342" s="35">
        <f t="shared" si="15"/>
        <v>46.632087788407425</v>
      </c>
    </row>
    <row r="343" spans="1:6" s="6" customFormat="1" ht="22.5">
      <c r="A343" s="32" t="s">
        <v>256</v>
      </c>
      <c r="B343" s="30" t="s">
        <v>606</v>
      </c>
      <c r="C343" s="39" t="str">
        <f t="shared" si="14"/>
        <v>000 1003 0000000 000 340</v>
      </c>
      <c r="D343" s="34">
        <v>355400</v>
      </c>
      <c r="E343" s="34">
        <v>165730.44</v>
      </c>
      <c r="F343" s="35">
        <f t="shared" si="15"/>
        <v>46.632087788407425</v>
      </c>
    </row>
    <row r="344" spans="1:6" s="6" customFormat="1" ht="12.75">
      <c r="A344" s="32" t="s">
        <v>607</v>
      </c>
      <c r="B344" s="30" t="s">
        <v>608</v>
      </c>
      <c r="C344" s="39" t="str">
        <f t="shared" si="14"/>
        <v>000 1004 0000000 000 000</v>
      </c>
      <c r="D344" s="34">
        <v>18773100</v>
      </c>
      <c r="E344" s="34">
        <v>9368034.75</v>
      </c>
      <c r="F344" s="35">
        <f t="shared" si="15"/>
        <v>49.90137350783834</v>
      </c>
    </row>
    <row r="345" spans="1:6" s="6" customFormat="1" ht="12.75">
      <c r="A345" s="32" t="s">
        <v>219</v>
      </c>
      <c r="B345" s="30" t="s">
        <v>609</v>
      </c>
      <c r="C345" s="39" t="str">
        <f t="shared" si="14"/>
        <v>000 1004 0000000 000 200</v>
      </c>
      <c r="D345" s="34">
        <v>18618100</v>
      </c>
      <c r="E345" s="34">
        <v>9333069.35</v>
      </c>
      <c r="F345" s="35">
        <f t="shared" si="15"/>
        <v>50.12901074760582</v>
      </c>
    </row>
    <row r="346" spans="1:6" s="6" customFormat="1" ht="22.5">
      <c r="A346" s="32" t="s">
        <v>221</v>
      </c>
      <c r="B346" s="30" t="s">
        <v>610</v>
      </c>
      <c r="C346" s="39" t="str">
        <f t="shared" si="14"/>
        <v>000 1004 0000000 000 210</v>
      </c>
      <c r="D346" s="34">
        <v>711300</v>
      </c>
      <c r="E346" s="34">
        <v>299389.36</v>
      </c>
      <c r="F346" s="35">
        <f t="shared" si="15"/>
        <v>42.090448474623926</v>
      </c>
    </row>
    <row r="347" spans="1:6" s="6" customFormat="1" ht="12.75">
      <c r="A347" s="32" t="s">
        <v>223</v>
      </c>
      <c r="B347" s="30" t="s">
        <v>611</v>
      </c>
      <c r="C347" s="39" t="str">
        <f t="shared" si="14"/>
        <v>000 1004 0000000 000 211</v>
      </c>
      <c r="D347" s="34">
        <v>546300</v>
      </c>
      <c r="E347" s="34">
        <v>235043.36</v>
      </c>
      <c r="F347" s="35">
        <f t="shared" si="15"/>
        <v>43.02459454512172</v>
      </c>
    </row>
    <row r="348" spans="1:6" s="6" customFormat="1" ht="12.75">
      <c r="A348" s="32" t="s">
        <v>227</v>
      </c>
      <c r="B348" s="30" t="s">
        <v>612</v>
      </c>
      <c r="C348" s="39" t="str">
        <f t="shared" si="14"/>
        <v>000 1004 0000000 000 213</v>
      </c>
      <c r="D348" s="34">
        <v>165000</v>
      </c>
      <c r="E348" s="34">
        <v>64346</v>
      </c>
      <c r="F348" s="35">
        <f t="shared" si="15"/>
        <v>38.99757575757576</v>
      </c>
    </row>
    <row r="349" spans="1:6" s="6" customFormat="1" ht="12.75">
      <c r="A349" s="32" t="s">
        <v>229</v>
      </c>
      <c r="B349" s="30" t="s">
        <v>613</v>
      </c>
      <c r="C349" s="39" t="str">
        <f t="shared" si="14"/>
        <v>000 1004 0000000 000 220</v>
      </c>
      <c r="D349" s="34">
        <v>4248800</v>
      </c>
      <c r="E349" s="34">
        <v>1522568.8</v>
      </c>
      <c r="F349" s="35">
        <f t="shared" si="15"/>
        <v>35.835266428167955</v>
      </c>
    </row>
    <row r="350" spans="1:6" s="6" customFormat="1" ht="12.75">
      <c r="A350" s="32" t="s">
        <v>231</v>
      </c>
      <c r="B350" s="30" t="s">
        <v>614</v>
      </c>
      <c r="C350" s="39" t="str">
        <f t="shared" si="14"/>
        <v>000 1004 0000000 000 221</v>
      </c>
      <c r="D350" s="34">
        <v>5000</v>
      </c>
      <c r="E350" s="34">
        <v>1500</v>
      </c>
      <c r="F350" s="35">
        <f t="shared" si="15"/>
        <v>30</v>
      </c>
    </row>
    <row r="351" spans="1:6" s="6" customFormat="1" ht="12.75">
      <c r="A351" s="32" t="s">
        <v>233</v>
      </c>
      <c r="B351" s="30" t="s">
        <v>615</v>
      </c>
      <c r="C351" s="39" t="str">
        <f t="shared" si="14"/>
        <v>000 1004 0000000 000 222</v>
      </c>
      <c r="D351" s="34">
        <v>8000</v>
      </c>
      <c r="E351" s="34">
        <v>5593.3</v>
      </c>
      <c r="F351" s="35">
        <f t="shared" si="15"/>
        <v>69.91625</v>
      </c>
    </row>
    <row r="352" spans="1:6" s="6" customFormat="1" ht="22.5">
      <c r="A352" s="32" t="s">
        <v>239</v>
      </c>
      <c r="B352" s="30" t="s">
        <v>616</v>
      </c>
      <c r="C352" s="39" t="str">
        <f t="shared" si="14"/>
        <v>000 1004 0000000 000 225</v>
      </c>
      <c r="D352" s="34">
        <v>10000</v>
      </c>
      <c r="E352" s="34">
        <v>4547.5</v>
      </c>
      <c r="F352" s="35">
        <f t="shared" si="15"/>
        <v>45.475</v>
      </c>
    </row>
    <row r="353" spans="1:6" s="6" customFormat="1" ht="12.75">
      <c r="A353" s="32" t="s">
        <v>241</v>
      </c>
      <c r="B353" s="30" t="s">
        <v>617</v>
      </c>
      <c r="C353" s="39" t="str">
        <f t="shared" si="14"/>
        <v>000 1004 0000000 000 226</v>
      </c>
      <c r="D353" s="34">
        <v>4225800</v>
      </c>
      <c r="E353" s="34">
        <v>1510928</v>
      </c>
      <c r="F353" s="35">
        <f t="shared" si="15"/>
        <v>35.75483932036537</v>
      </c>
    </row>
    <row r="354" spans="1:6" s="6" customFormat="1" ht="22.5">
      <c r="A354" s="32" t="s">
        <v>359</v>
      </c>
      <c r="B354" s="30" t="s">
        <v>618</v>
      </c>
      <c r="C354" s="39" t="str">
        <f t="shared" si="14"/>
        <v>000 1004 0000000 000 240</v>
      </c>
      <c r="D354" s="34">
        <v>786300</v>
      </c>
      <c r="E354" s="34">
        <v>670120</v>
      </c>
      <c r="F354" s="35">
        <f t="shared" si="15"/>
        <v>85.224469032176</v>
      </c>
    </row>
    <row r="355" spans="1:6" s="6" customFormat="1" ht="33.75">
      <c r="A355" s="32" t="s">
        <v>393</v>
      </c>
      <c r="B355" s="30" t="s">
        <v>619</v>
      </c>
      <c r="C355" s="39" t="str">
        <f t="shared" si="14"/>
        <v>000 1004 0000000 000 241</v>
      </c>
      <c r="D355" s="34">
        <v>786300</v>
      </c>
      <c r="E355" s="34">
        <v>670120</v>
      </c>
      <c r="F355" s="35">
        <f t="shared" si="15"/>
        <v>85.224469032176</v>
      </c>
    </row>
    <row r="356" spans="1:6" s="6" customFormat="1" ht="12.75">
      <c r="A356" s="32" t="s">
        <v>245</v>
      </c>
      <c r="B356" s="30" t="s">
        <v>620</v>
      </c>
      <c r="C356" s="39" t="str">
        <f t="shared" si="14"/>
        <v>000 1004 0000000 000 260</v>
      </c>
      <c r="D356" s="34">
        <v>12870700</v>
      </c>
      <c r="E356" s="34">
        <v>6840991.19</v>
      </c>
      <c r="F356" s="35">
        <f t="shared" si="15"/>
        <v>53.15166377897085</v>
      </c>
    </row>
    <row r="357" spans="1:6" s="6" customFormat="1" ht="22.5">
      <c r="A357" s="32" t="s">
        <v>247</v>
      </c>
      <c r="B357" s="30" t="s">
        <v>621</v>
      </c>
      <c r="C357" s="39" t="str">
        <f t="shared" si="14"/>
        <v>000 1004 0000000 000 262</v>
      </c>
      <c r="D357" s="34">
        <v>12870700</v>
      </c>
      <c r="E357" s="34">
        <v>6840991.19</v>
      </c>
      <c r="F357" s="35">
        <f t="shared" si="15"/>
        <v>53.15166377897085</v>
      </c>
    </row>
    <row r="358" spans="1:6" s="6" customFormat="1" ht="12.75">
      <c r="A358" s="32" t="s">
        <v>250</v>
      </c>
      <c r="B358" s="30" t="s">
        <v>622</v>
      </c>
      <c r="C358" s="39" t="str">
        <f t="shared" si="14"/>
        <v>000 1004 0000000 000 290</v>
      </c>
      <c r="D358" s="34">
        <v>1000</v>
      </c>
      <c r="E358" s="34"/>
      <c r="F358" s="35">
        <f t="shared" si="15"/>
        <v>0</v>
      </c>
    </row>
    <row r="359" spans="1:6" s="6" customFormat="1" ht="12.75">
      <c r="A359" s="32" t="s">
        <v>252</v>
      </c>
      <c r="B359" s="30" t="s">
        <v>623</v>
      </c>
      <c r="C359" s="39" t="str">
        <f t="shared" si="14"/>
        <v>000 1004 0000000 000 300</v>
      </c>
      <c r="D359" s="34">
        <v>155000</v>
      </c>
      <c r="E359" s="34">
        <v>34965.4</v>
      </c>
      <c r="F359" s="35">
        <f t="shared" si="15"/>
        <v>22.55832258064516</v>
      </c>
    </row>
    <row r="360" spans="1:6" s="6" customFormat="1" ht="22.5">
      <c r="A360" s="32" t="s">
        <v>256</v>
      </c>
      <c r="B360" s="30" t="s">
        <v>624</v>
      </c>
      <c r="C360" s="39" t="str">
        <f t="shared" si="14"/>
        <v>000 1004 0000000 000 340</v>
      </c>
      <c r="D360" s="34">
        <v>155000</v>
      </c>
      <c r="E360" s="34">
        <v>34965.4</v>
      </c>
      <c r="F360" s="35">
        <f t="shared" si="15"/>
        <v>22.55832258064516</v>
      </c>
    </row>
    <row r="361" spans="1:6" s="6" customFormat="1" ht="22.5">
      <c r="A361" s="32" t="s">
        <v>625</v>
      </c>
      <c r="B361" s="30" t="s">
        <v>626</v>
      </c>
      <c r="C361" s="39" t="str">
        <f t="shared" si="14"/>
        <v>000 1006 0000000 000 000</v>
      </c>
      <c r="D361" s="34">
        <v>50000</v>
      </c>
      <c r="E361" s="34">
        <v>39038.12</v>
      </c>
      <c r="F361" s="35">
        <f t="shared" si="15"/>
        <v>78.07624000000001</v>
      </c>
    </row>
    <row r="362" spans="1:6" s="6" customFormat="1" ht="12.75">
      <c r="A362" s="32" t="s">
        <v>219</v>
      </c>
      <c r="B362" s="30" t="s">
        <v>627</v>
      </c>
      <c r="C362" s="39" t="str">
        <f t="shared" si="14"/>
        <v>000 1006 0000000 000 200</v>
      </c>
      <c r="D362" s="34">
        <v>50000</v>
      </c>
      <c r="E362" s="34">
        <v>39038.12</v>
      </c>
      <c r="F362" s="35">
        <f t="shared" si="15"/>
        <v>78.07624000000001</v>
      </c>
    </row>
    <row r="363" spans="1:6" s="6" customFormat="1" ht="12.75">
      <c r="A363" s="32" t="s">
        <v>229</v>
      </c>
      <c r="B363" s="30" t="s">
        <v>628</v>
      </c>
      <c r="C363" s="39" t="str">
        <f t="shared" si="14"/>
        <v>000 1006 0000000 000 220</v>
      </c>
      <c r="D363" s="34">
        <v>50000</v>
      </c>
      <c r="E363" s="34">
        <v>39038.12</v>
      </c>
      <c r="F363" s="35">
        <f t="shared" si="15"/>
        <v>78.07624000000001</v>
      </c>
    </row>
    <row r="364" spans="1:6" s="6" customFormat="1" ht="12.75">
      <c r="A364" s="32" t="s">
        <v>241</v>
      </c>
      <c r="B364" s="30" t="s">
        <v>629</v>
      </c>
      <c r="C364" s="39" t="str">
        <f t="shared" si="14"/>
        <v>000 1006 0000000 000 226</v>
      </c>
      <c r="D364" s="34">
        <v>50000</v>
      </c>
      <c r="E364" s="34">
        <v>39038.12</v>
      </c>
      <c r="F364" s="35">
        <f t="shared" si="15"/>
        <v>78.07624000000001</v>
      </c>
    </row>
    <row r="365" spans="1:6" s="6" customFormat="1" ht="12.75">
      <c r="A365" s="32" t="s">
        <v>630</v>
      </c>
      <c r="B365" s="30" t="s">
        <v>631</v>
      </c>
      <c r="C365" s="39" t="str">
        <f t="shared" si="14"/>
        <v>000 1100 0000000 000 000</v>
      </c>
      <c r="D365" s="34">
        <v>450000</v>
      </c>
      <c r="E365" s="34">
        <v>14100</v>
      </c>
      <c r="F365" s="35">
        <f t="shared" si="15"/>
        <v>3.1333333333333333</v>
      </c>
    </row>
    <row r="366" spans="1:6" s="6" customFormat="1" ht="12.75">
      <c r="A366" s="32" t="s">
        <v>219</v>
      </c>
      <c r="B366" s="30" t="s">
        <v>632</v>
      </c>
      <c r="C366" s="39" t="str">
        <f t="shared" si="14"/>
        <v>000 1100 0000000 000 200</v>
      </c>
      <c r="D366" s="34">
        <v>430000</v>
      </c>
      <c r="E366" s="34">
        <v>6500</v>
      </c>
      <c r="F366" s="35">
        <f t="shared" si="15"/>
        <v>1.5116279069767442</v>
      </c>
    </row>
    <row r="367" spans="1:6" s="6" customFormat="1" ht="22.5">
      <c r="A367" s="32" t="s">
        <v>221</v>
      </c>
      <c r="B367" s="30" t="s">
        <v>633</v>
      </c>
      <c r="C367" s="39" t="str">
        <f t="shared" si="14"/>
        <v>000 1100 0000000 000 210</v>
      </c>
      <c r="D367" s="34">
        <v>30000</v>
      </c>
      <c r="E367" s="34"/>
      <c r="F367" s="35">
        <f t="shared" si="15"/>
        <v>0</v>
      </c>
    </row>
    <row r="368" spans="1:6" s="6" customFormat="1" ht="12.75">
      <c r="A368" s="32" t="s">
        <v>225</v>
      </c>
      <c r="B368" s="30" t="s">
        <v>634</v>
      </c>
      <c r="C368" s="39" t="str">
        <f t="shared" si="14"/>
        <v>000 1100 0000000 000 212</v>
      </c>
      <c r="D368" s="34">
        <v>30000</v>
      </c>
      <c r="E368" s="34"/>
      <c r="F368" s="35">
        <f t="shared" si="15"/>
        <v>0</v>
      </c>
    </row>
    <row r="369" spans="1:6" s="6" customFormat="1" ht="12.75">
      <c r="A369" s="32" t="s">
        <v>243</v>
      </c>
      <c r="B369" s="30" t="s">
        <v>635</v>
      </c>
      <c r="C369" s="39" t="str">
        <f t="shared" si="14"/>
        <v>000 1100 0000000 000 250</v>
      </c>
      <c r="D369" s="34">
        <v>350000</v>
      </c>
      <c r="E369" s="34"/>
      <c r="F369" s="35">
        <f t="shared" si="15"/>
        <v>0</v>
      </c>
    </row>
    <row r="370" spans="1:6" s="6" customFormat="1" ht="33.75">
      <c r="A370" s="32" t="s">
        <v>244</v>
      </c>
      <c r="B370" s="30" t="s">
        <v>636</v>
      </c>
      <c r="C370" s="39" t="str">
        <f t="shared" si="14"/>
        <v>000 1100 0000000 000 251</v>
      </c>
      <c r="D370" s="34">
        <v>350000</v>
      </c>
      <c r="E370" s="34"/>
      <c r="F370" s="35">
        <f t="shared" si="15"/>
        <v>0</v>
      </c>
    </row>
    <row r="371" spans="1:6" s="6" customFormat="1" ht="12.75">
      <c r="A371" s="32" t="s">
        <v>250</v>
      </c>
      <c r="B371" s="30" t="s">
        <v>637</v>
      </c>
      <c r="C371" s="39" t="str">
        <f t="shared" si="14"/>
        <v>000 1100 0000000 000 290</v>
      </c>
      <c r="D371" s="34">
        <v>50000</v>
      </c>
      <c r="E371" s="34">
        <v>6500</v>
      </c>
      <c r="F371" s="35">
        <f t="shared" si="15"/>
        <v>13</v>
      </c>
    </row>
    <row r="372" spans="1:6" s="6" customFormat="1" ht="12.75">
      <c r="A372" s="32" t="s">
        <v>252</v>
      </c>
      <c r="B372" s="30" t="s">
        <v>638</v>
      </c>
      <c r="C372" s="39" t="str">
        <f t="shared" si="14"/>
        <v>000 1100 0000000 000 300</v>
      </c>
      <c r="D372" s="34">
        <v>20000</v>
      </c>
      <c r="E372" s="34">
        <v>7600</v>
      </c>
      <c r="F372" s="35">
        <f t="shared" si="15"/>
        <v>38</v>
      </c>
    </row>
    <row r="373" spans="1:6" s="6" customFormat="1" ht="22.5">
      <c r="A373" s="32" t="s">
        <v>256</v>
      </c>
      <c r="B373" s="30" t="s">
        <v>639</v>
      </c>
      <c r="C373" s="39" t="str">
        <f t="shared" si="14"/>
        <v>000 1100 0000000 000 340</v>
      </c>
      <c r="D373" s="34">
        <v>20000</v>
      </c>
      <c r="E373" s="34">
        <v>7600</v>
      </c>
      <c r="F373" s="35">
        <f t="shared" si="15"/>
        <v>38</v>
      </c>
    </row>
    <row r="374" spans="1:6" s="6" customFormat="1" ht="12.75">
      <c r="A374" s="32" t="s">
        <v>640</v>
      </c>
      <c r="B374" s="30" t="s">
        <v>641</v>
      </c>
      <c r="C374" s="39" t="str">
        <f t="shared" si="14"/>
        <v>000 1102 0000000 000 000</v>
      </c>
      <c r="D374" s="34">
        <v>450000</v>
      </c>
      <c r="E374" s="34">
        <v>14100</v>
      </c>
      <c r="F374" s="35">
        <f t="shared" si="15"/>
        <v>3.1333333333333333</v>
      </c>
    </row>
    <row r="375" spans="1:6" s="6" customFormat="1" ht="12.75">
      <c r="A375" s="32" t="s">
        <v>219</v>
      </c>
      <c r="B375" s="30" t="s">
        <v>642</v>
      </c>
      <c r="C375" s="39" t="str">
        <f t="shared" si="14"/>
        <v>000 1102 0000000 000 200</v>
      </c>
      <c r="D375" s="34">
        <v>430000</v>
      </c>
      <c r="E375" s="34">
        <v>6500</v>
      </c>
      <c r="F375" s="35">
        <f t="shared" si="15"/>
        <v>1.5116279069767442</v>
      </c>
    </row>
    <row r="376" spans="1:6" s="6" customFormat="1" ht="22.5">
      <c r="A376" s="32" t="s">
        <v>221</v>
      </c>
      <c r="B376" s="30" t="s">
        <v>643</v>
      </c>
      <c r="C376" s="39" t="str">
        <f aca="true" t="shared" si="16" ref="C376:C391">IF(OR(LEFT(B376,5)="000 9",LEFT(B376,5)="000 7"),"X",B376)</f>
        <v>000 1102 0000000 000 210</v>
      </c>
      <c r="D376" s="34">
        <v>30000</v>
      </c>
      <c r="E376" s="34"/>
      <c r="F376" s="35">
        <f t="shared" si="15"/>
        <v>0</v>
      </c>
    </row>
    <row r="377" spans="1:6" s="6" customFormat="1" ht="12.75">
      <c r="A377" s="32" t="s">
        <v>225</v>
      </c>
      <c r="B377" s="30" t="s">
        <v>644</v>
      </c>
      <c r="C377" s="39" t="str">
        <f t="shared" si="16"/>
        <v>000 1102 0000000 000 212</v>
      </c>
      <c r="D377" s="34">
        <v>30000</v>
      </c>
      <c r="E377" s="34"/>
      <c r="F377" s="35">
        <f aca="true" t="shared" si="17" ref="F377:F391">E377/D377*100</f>
        <v>0</v>
      </c>
    </row>
    <row r="378" spans="1:6" s="6" customFormat="1" ht="12.75">
      <c r="A378" s="32" t="s">
        <v>243</v>
      </c>
      <c r="B378" s="30" t="s">
        <v>645</v>
      </c>
      <c r="C378" s="39" t="str">
        <f t="shared" si="16"/>
        <v>000 1102 0000000 000 250</v>
      </c>
      <c r="D378" s="34">
        <v>350000</v>
      </c>
      <c r="E378" s="34"/>
      <c r="F378" s="35">
        <f t="shared" si="17"/>
        <v>0</v>
      </c>
    </row>
    <row r="379" spans="1:6" s="6" customFormat="1" ht="33.75">
      <c r="A379" s="32" t="s">
        <v>244</v>
      </c>
      <c r="B379" s="30" t="s">
        <v>646</v>
      </c>
      <c r="C379" s="39" t="str">
        <f t="shared" si="16"/>
        <v>000 1102 0000000 000 251</v>
      </c>
      <c r="D379" s="34">
        <v>350000</v>
      </c>
      <c r="E379" s="34"/>
      <c r="F379" s="35">
        <f t="shared" si="17"/>
        <v>0</v>
      </c>
    </row>
    <row r="380" spans="1:6" s="6" customFormat="1" ht="12.75">
      <c r="A380" s="32" t="s">
        <v>250</v>
      </c>
      <c r="B380" s="30" t="s">
        <v>647</v>
      </c>
      <c r="C380" s="39" t="str">
        <f t="shared" si="16"/>
        <v>000 1102 0000000 000 290</v>
      </c>
      <c r="D380" s="34">
        <v>50000</v>
      </c>
      <c r="E380" s="34">
        <v>6500</v>
      </c>
      <c r="F380" s="35">
        <f t="shared" si="17"/>
        <v>13</v>
      </c>
    </row>
    <row r="381" spans="1:6" s="6" customFormat="1" ht="12.75">
      <c r="A381" s="32" t="s">
        <v>252</v>
      </c>
      <c r="B381" s="30" t="s">
        <v>648</v>
      </c>
      <c r="C381" s="39" t="str">
        <f t="shared" si="16"/>
        <v>000 1102 0000000 000 300</v>
      </c>
      <c r="D381" s="34">
        <v>20000</v>
      </c>
      <c r="E381" s="34">
        <v>7600</v>
      </c>
      <c r="F381" s="35">
        <f t="shared" si="17"/>
        <v>38</v>
      </c>
    </row>
    <row r="382" spans="1:6" s="6" customFormat="1" ht="22.5">
      <c r="A382" s="32" t="s">
        <v>256</v>
      </c>
      <c r="B382" s="30" t="s">
        <v>649</v>
      </c>
      <c r="C382" s="39" t="str">
        <f t="shared" si="16"/>
        <v>000 1102 0000000 000 340</v>
      </c>
      <c r="D382" s="34">
        <v>20000</v>
      </c>
      <c r="E382" s="34">
        <v>7600</v>
      </c>
      <c r="F382" s="35">
        <f t="shared" si="17"/>
        <v>38</v>
      </c>
    </row>
    <row r="383" spans="1:6" s="6" customFormat="1" ht="45">
      <c r="A383" s="32" t="s">
        <v>650</v>
      </c>
      <c r="B383" s="30" t="s">
        <v>651</v>
      </c>
      <c r="C383" s="39" t="str">
        <f t="shared" si="16"/>
        <v>000 1400 0000000 000 000</v>
      </c>
      <c r="D383" s="34">
        <v>16127510</v>
      </c>
      <c r="E383" s="34">
        <v>5311200</v>
      </c>
      <c r="F383" s="35">
        <f t="shared" si="17"/>
        <v>32.932548173896656</v>
      </c>
    </row>
    <row r="384" spans="1:6" s="6" customFormat="1" ht="12.75">
      <c r="A384" s="32" t="s">
        <v>219</v>
      </c>
      <c r="B384" s="30" t="s">
        <v>652</v>
      </c>
      <c r="C384" s="39" t="str">
        <f t="shared" si="16"/>
        <v>000 1400 0000000 000 200</v>
      </c>
      <c r="D384" s="34">
        <v>16127510</v>
      </c>
      <c r="E384" s="34">
        <v>5311200</v>
      </c>
      <c r="F384" s="35">
        <f t="shared" si="17"/>
        <v>32.932548173896656</v>
      </c>
    </row>
    <row r="385" spans="1:6" s="6" customFormat="1" ht="12.75">
      <c r="A385" s="32" t="s">
        <v>243</v>
      </c>
      <c r="B385" s="30" t="s">
        <v>653</v>
      </c>
      <c r="C385" s="39" t="str">
        <f t="shared" si="16"/>
        <v>000 1400 0000000 000 250</v>
      </c>
      <c r="D385" s="34">
        <v>16127510</v>
      </c>
      <c r="E385" s="34">
        <v>5311200</v>
      </c>
      <c r="F385" s="35">
        <f t="shared" si="17"/>
        <v>32.932548173896656</v>
      </c>
    </row>
    <row r="386" spans="1:6" s="6" customFormat="1" ht="33.75">
      <c r="A386" s="32" t="s">
        <v>244</v>
      </c>
      <c r="B386" s="30" t="s">
        <v>654</v>
      </c>
      <c r="C386" s="39" t="str">
        <f t="shared" si="16"/>
        <v>000 1400 0000000 000 251</v>
      </c>
      <c r="D386" s="34">
        <v>16127510</v>
      </c>
      <c r="E386" s="34">
        <v>5311200</v>
      </c>
      <c r="F386" s="35">
        <f t="shared" si="17"/>
        <v>32.932548173896656</v>
      </c>
    </row>
    <row r="387" spans="1:6" s="6" customFormat="1" ht="45">
      <c r="A387" s="32" t="s">
        <v>655</v>
      </c>
      <c r="B387" s="30" t="s">
        <v>656</v>
      </c>
      <c r="C387" s="39" t="str">
        <f t="shared" si="16"/>
        <v>000 1401 0000000 000 000</v>
      </c>
      <c r="D387" s="34">
        <v>16127510</v>
      </c>
      <c r="E387" s="34">
        <v>5311200</v>
      </c>
      <c r="F387" s="35">
        <f t="shared" si="17"/>
        <v>32.932548173896656</v>
      </c>
    </row>
    <row r="388" spans="1:6" s="6" customFormat="1" ht="12.75">
      <c r="A388" s="32" t="s">
        <v>219</v>
      </c>
      <c r="B388" s="30" t="s">
        <v>657</v>
      </c>
      <c r="C388" s="39" t="str">
        <f t="shared" si="16"/>
        <v>000 1401 0000000 000 200</v>
      </c>
      <c r="D388" s="34">
        <v>16127510</v>
      </c>
      <c r="E388" s="34">
        <v>5311200</v>
      </c>
      <c r="F388" s="35">
        <f t="shared" si="17"/>
        <v>32.932548173896656</v>
      </c>
    </row>
    <row r="389" spans="1:6" s="6" customFormat="1" ht="12.75">
      <c r="A389" s="32" t="s">
        <v>243</v>
      </c>
      <c r="B389" s="30" t="s">
        <v>658</v>
      </c>
      <c r="C389" s="39" t="str">
        <f t="shared" si="16"/>
        <v>000 1401 0000000 000 250</v>
      </c>
      <c r="D389" s="34">
        <v>16127510</v>
      </c>
      <c r="E389" s="34">
        <v>5311200</v>
      </c>
      <c r="F389" s="35">
        <f t="shared" si="17"/>
        <v>32.932548173896656</v>
      </c>
    </row>
    <row r="390" spans="1:6" s="6" customFormat="1" ht="33.75">
      <c r="A390" s="32" t="s">
        <v>244</v>
      </c>
      <c r="B390" s="30" t="s">
        <v>659</v>
      </c>
      <c r="C390" s="39" t="str">
        <f t="shared" si="16"/>
        <v>000 1401 0000000 000 251</v>
      </c>
      <c r="D390" s="34">
        <v>16127510</v>
      </c>
      <c r="E390" s="34">
        <v>5311200</v>
      </c>
      <c r="F390" s="35">
        <f t="shared" si="17"/>
        <v>32.932548173896656</v>
      </c>
    </row>
    <row r="391" spans="1:6" s="6" customFormat="1" ht="22.5">
      <c r="A391" s="32" t="s">
        <v>660</v>
      </c>
      <c r="B391" s="30" t="s">
        <v>661</v>
      </c>
      <c r="C391" s="39" t="str">
        <f t="shared" si="16"/>
        <v>X</v>
      </c>
      <c r="D391" s="34">
        <v>-6179340.95</v>
      </c>
      <c r="E391" s="34">
        <v>5726313.48</v>
      </c>
      <c r="F391" s="35">
        <f t="shared" si="17"/>
        <v>-92.66867658435322</v>
      </c>
    </row>
    <row r="392" spans="1:5" s="6" customFormat="1" ht="12.75">
      <c r="A392" s="29"/>
      <c r="B392" s="23"/>
      <c r="C392" s="25"/>
      <c r="D392" s="18"/>
      <c r="E392" s="19"/>
    </row>
  </sheetData>
  <sheetProtection/>
  <mergeCells count="3">
    <mergeCell ref="A4:A5"/>
    <mergeCell ref="C4:C5"/>
    <mergeCell ref="B4:B5"/>
  </mergeCells>
  <printOptions/>
  <pageMargins left="0.3937007874015748" right="0.3937007874015748" top="0.3937007874015748" bottom="0.196850393700787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29.625" style="14" customWidth="1"/>
    <col min="2" max="2" width="15.875" style="14" hidden="1" customWidth="1"/>
    <col min="3" max="3" width="25.00390625" style="14" customWidth="1"/>
    <col min="4" max="5" width="15.00390625" style="14" customWidth="1"/>
    <col min="6" max="6" width="11.75390625" style="14" customWidth="1"/>
    <col min="7" max="16384" width="9.125" style="14" customWidth="1"/>
  </cols>
  <sheetData>
    <row r="1" spans="1:6" ht="15">
      <c r="A1" s="47" t="s">
        <v>9</v>
      </c>
      <c r="B1" s="47"/>
      <c r="C1" s="48"/>
      <c r="D1" s="49"/>
      <c r="E1" s="48"/>
      <c r="F1" s="48"/>
    </row>
    <row r="2" spans="1:4" ht="12.75">
      <c r="A2" s="11"/>
      <c r="B2" s="4"/>
      <c r="C2" s="1"/>
      <c r="D2" s="5"/>
    </row>
    <row r="3" spans="1:6" s="13" customFormat="1" ht="26.25" customHeight="1">
      <c r="A3" s="58" t="s">
        <v>1</v>
      </c>
      <c r="B3" s="60" t="s">
        <v>4</v>
      </c>
      <c r="C3" s="60" t="s">
        <v>6</v>
      </c>
      <c r="D3" s="51" t="s">
        <v>684</v>
      </c>
      <c r="E3" s="51" t="s">
        <v>2</v>
      </c>
      <c r="F3" s="40" t="s">
        <v>685</v>
      </c>
    </row>
    <row r="4" spans="1:6" s="13" customFormat="1" ht="33.75">
      <c r="A4" s="59"/>
      <c r="B4" s="62"/>
      <c r="C4" s="61"/>
      <c r="D4" s="43" t="s">
        <v>10</v>
      </c>
      <c r="E4" s="43" t="s">
        <v>10</v>
      </c>
      <c r="F4" s="43" t="s">
        <v>10</v>
      </c>
    </row>
    <row r="5" spans="1:6" s="13" customFormat="1" ht="12.75">
      <c r="A5" s="15">
        <v>1</v>
      </c>
      <c r="B5" s="16" t="s">
        <v>5</v>
      </c>
      <c r="C5" s="24">
        <v>2</v>
      </c>
      <c r="D5" s="17">
        <v>3</v>
      </c>
      <c r="E5" s="22">
        <v>4</v>
      </c>
      <c r="F5" s="44">
        <v>5</v>
      </c>
    </row>
    <row r="6" spans="1:6" s="13" customFormat="1" ht="22.5">
      <c r="A6" s="32" t="s">
        <v>662</v>
      </c>
      <c r="B6" s="30" t="s">
        <v>663</v>
      </c>
      <c r="C6" s="28" t="str">
        <f aca="true" t="shared" si="0" ref="C6:C16">IF(OR(LEFT(B6,5)="000 9",LEFT(B6,5)="000 7"),"X",IF(OR(RIGHT(B6,1)="A",RIGHT(B6,1)="А"),LEFT(B6,LEN(B6)-1)&amp;"0",B6))</f>
        <v>X</v>
      </c>
      <c r="D6" s="45">
        <v>6179340.95</v>
      </c>
      <c r="E6" s="45">
        <v>-5726313.48</v>
      </c>
      <c r="F6" s="46">
        <f>E6/D6*100</f>
        <v>-92.66867658435322</v>
      </c>
    </row>
    <row r="7" spans="1:6" s="13" customFormat="1" ht="12.75">
      <c r="A7" s="32" t="s">
        <v>664</v>
      </c>
      <c r="B7" s="30" t="s">
        <v>665</v>
      </c>
      <c r="C7" s="28" t="str">
        <f t="shared" si="0"/>
        <v>000 01 00 00 00 00 0000 000</v>
      </c>
      <c r="D7" s="45">
        <v>6179340.95</v>
      </c>
      <c r="E7" s="45">
        <v>-5726313.48</v>
      </c>
      <c r="F7" s="46">
        <f aca="true" t="shared" si="1" ref="F7:F16">E7/D7*100</f>
        <v>-92.66867658435322</v>
      </c>
    </row>
    <row r="8" spans="1:6" s="13" customFormat="1" ht="22.5">
      <c r="A8" s="32" t="s">
        <v>666</v>
      </c>
      <c r="B8" s="30" t="s">
        <v>667</v>
      </c>
      <c r="C8" s="28" t="str">
        <f t="shared" si="0"/>
        <v>000 01 05 00 00 00 0000 000</v>
      </c>
      <c r="D8" s="45">
        <v>6179340.95</v>
      </c>
      <c r="E8" s="45">
        <v>-5726313.48</v>
      </c>
      <c r="F8" s="46">
        <f t="shared" si="1"/>
        <v>-92.66867658435322</v>
      </c>
    </row>
    <row r="9" spans="1:6" s="13" customFormat="1" ht="22.5">
      <c r="A9" s="32" t="s">
        <v>668</v>
      </c>
      <c r="B9" s="30" t="s">
        <v>669</v>
      </c>
      <c r="C9" s="28" t="str">
        <f t="shared" si="0"/>
        <v>000 01 05 00 00 00 0000 500</v>
      </c>
      <c r="D9" s="45">
        <v>-350033696.37</v>
      </c>
      <c r="E9" s="45">
        <v>-138068278.02</v>
      </c>
      <c r="F9" s="46">
        <f t="shared" si="1"/>
        <v>39.44428192251988</v>
      </c>
    </row>
    <row r="10" spans="1:6" s="13" customFormat="1" ht="22.5">
      <c r="A10" s="32" t="s">
        <v>670</v>
      </c>
      <c r="B10" s="30" t="s">
        <v>671</v>
      </c>
      <c r="C10" s="28" t="str">
        <f t="shared" si="0"/>
        <v>000 01 05 02 00 00 0000 500</v>
      </c>
      <c r="D10" s="45">
        <v>-350033696.37</v>
      </c>
      <c r="E10" s="45">
        <v>-138068278.02</v>
      </c>
      <c r="F10" s="46">
        <f t="shared" si="1"/>
        <v>39.44428192251988</v>
      </c>
    </row>
    <row r="11" spans="1:6" s="13" customFormat="1" ht="22.5">
      <c r="A11" s="32" t="s">
        <v>672</v>
      </c>
      <c r="B11" s="30" t="s">
        <v>673</v>
      </c>
      <c r="C11" s="28" t="str">
        <f t="shared" si="0"/>
        <v>000 01 05 02 01 00 0000 510</v>
      </c>
      <c r="D11" s="45">
        <v>-350033696.37</v>
      </c>
      <c r="E11" s="45">
        <v>-138068278.02</v>
      </c>
      <c r="F11" s="46">
        <f t="shared" si="1"/>
        <v>39.44428192251988</v>
      </c>
    </row>
    <row r="12" spans="1:6" s="13" customFormat="1" ht="33.75">
      <c r="A12" s="32" t="s">
        <v>674</v>
      </c>
      <c r="B12" s="30" t="s">
        <v>675</v>
      </c>
      <c r="C12" s="28" t="str">
        <f t="shared" si="0"/>
        <v>000 01 05 02 01 05 0000 510</v>
      </c>
      <c r="D12" s="45">
        <v>-350033696.37</v>
      </c>
      <c r="E12" s="45">
        <v>-138068278.02</v>
      </c>
      <c r="F12" s="46">
        <f t="shared" si="1"/>
        <v>39.44428192251988</v>
      </c>
    </row>
    <row r="13" spans="1:6" s="13" customFormat="1" ht="22.5">
      <c r="A13" s="32" t="s">
        <v>676</v>
      </c>
      <c r="B13" s="30" t="s">
        <v>677</v>
      </c>
      <c r="C13" s="28" t="str">
        <f t="shared" si="0"/>
        <v>000 01 05 00 00 00 0000 600</v>
      </c>
      <c r="D13" s="45">
        <v>356213037.32</v>
      </c>
      <c r="E13" s="45">
        <v>132341964.54</v>
      </c>
      <c r="F13" s="46">
        <f t="shared" si="1"/>
        <v>37.15247637640845</v>
      </c>
    </row>
    <row r="14" spans="1:6" s="13" customFormat="1" ht="22.5">
      <c r="A14" s="32" t="s">
        <v>678</v>
      </c>
      <c r="B14" s="30" t="s">
        <v>679</v>
      </c>
      <c r="C14" s="28" t="str">
        <f t="shared" si="0"/>
        <v>000 01 05 02 00 00 0000 600</v>
      </c>
      <c r="D14" s="45">
        <v>356213037.32</v>
      </c>
      <c r="E14" s="45">
        <v>132341964.54</v>
      </c>
      <c r="F14" s="46">
        <f t="shared" si="1"/>
        <v>37.15247637640845</v>
      </c>
    </row>
    <row r="15" spans="1:6" s="13" customFormat="1" ht="22.5">
      <c r="A15" s="32" t="s">
        <v>680</v>
      </c>
      <c r="B15" s="30" t="s">
        <v>681</v>
      </c>
      <c r="C15" s="28" t="str">
        <f t="shared" si="0"/>
        <v>000 01 05 02 01 00 0000 610</v>
      </c>
      <c r="D15" s="45">
        <v>356213037.32</v>
      </c>
      <c r="E15" s="45">
        <v>132341964.54</v>
      </c>
      <c r="F15" s="46">
        <f t="shared" si="1"/>
        <v>37.15247637640845</v>
      </c>
    </row>
    <row r="16" spans="1:6" s="13" customFormat="1" ht="33.75">
      <c r="A16" s="32" t="s">
        <v>682</v>
      </c>
      <c r="B16" s="30" t="s">
        <v>683</v>
      </c>
      <c r="C16" s="50" t="str">
        <f t="shared" si="0"/>
        <v>000 01 05 02 01 05 0000 610</v>
      </c>
      <c r="D16" s="45">
        <v>356213037.32</v>
      </c>
      <c r="E16" s="45">
        <v>132341964.54</v>
      </c>
      <c r="F16" s="46">
        <f t="shared" si="1"/>
        <v>37.15247637640845</v>
      </c>
    </row>
    <row r="17" spans="1:5" s="13" customFormat="1" ht="12.75">
      <c r="A17" s="29"/>
      <c r="B17" s="23"/>
      <c r="C17" s="31"/>
      <c r="D17" s="18"/>
      <c r="E17" s="19"/>
    </row>
    <row r="18" spans="1:5" s="13" customFormat="1" ht="12.75">
      <c r="A18" s="29"/>
      <c r="B18" s="23"/>
      <c r="C18" s="31"/>
      <c r="D18" s="18"/>
      <c r="E18" s="19"/>
    </row>
    <row r="19" spans="1:4" s="13" customFormat="1" ht="12.75">
      <c r="A19" s="12"/>
      <c r="B19" s="7"/>
      <c r="C19" s="8"/>
      <c r="D19" s="9"/>
    </row>
    <row r="20" ht="11.25" customHeight="1"/>
    <row r="23" ht="12.75">
      <c r="E23" s="14" t="s">
        <v>688</v>
      </c>
    </row>
  </sheetData>
  <sheetProtection/>
  <mergeCells count="3">
    <mergeCell ref="A3:A4"/>
    <mergeCell ref="C3:C4"/>
    <mergeCell ref="B3:B4"/>
  </mergeCells>
  <printOptions/>
  <pageMargins left="0.3937007874015748" right="0.3937007874015748" top="0.3937007874015748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2014-07-09T06:13:10Z</cp:lastPrinted>
  <dcterms:created xsi:type="dcterms:W3CDTF">1999-06-18T11:49:53Z</dcterms:created>
  <dcterms:modified xsi:type="dcterms:W3CDTF">2014-07-18T06:00:05Z</dcterms:modified>
  <cp:category/>
  <cp:version/>
  <cp:contentType/>
  <cp:contentStatus/>
</cp:coreProperties>
</file>