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ПО_">'Доходы'!#REF!</definedName>
    <definedName name="_СпрОКТМО_">'Доходы'!#REF!</definedName>
    <definedName name="total2">'Расходы'!#REF!</definedName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<sst xmlns="http://schemas.openxmlformats.org/spreadsheetml/2006/main" count="1068" uniqueCount="699">
  <si>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</si>
  <si>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</si>
  <si>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</si>
  <si>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</si>
  <si>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</si>
  <si>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</si>
  <si>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</si>
  <si>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</si>
  <si>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</si>
  <si>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</si>
  <si>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</si>
  <si>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</si>
  <si>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</si>
  <si>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</si>
  <si>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</si>
  <si>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</si>
  <si>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</si>
  <si>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</si>
  <si>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</si>
  <si>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</si>
  <si>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</si>
  <si>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</si>
  <si>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</si>
  <si>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</si>
  <si>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</si>
  <si>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</si>
  <si>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</si>
  <si>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</si>
  <si>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</si>
  <si>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</si>
  <si>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</si>
  <si>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</si>
  <si>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</si>
  <si>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</si>
  <si>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</si>
  <si>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</si>
  <si>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</si>
  <si>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</si>
  <si>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</si>
  <si>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</si>
  <si>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</si>
  <si>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</si>
  <si>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</si>
  <si>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</si>
  <si>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</si>
  <si>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</si>
  <si>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</si>
  <si>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</si>
  <si>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</si>
  <si>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</si>
  <si>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</si>
  <si>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</si>
  <si>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</si>
  <si>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</si>
  <si>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</si>
  <si>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</si>
  <si>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</si>
  <si>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</si>
  <si>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</si>
  <si>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</si>
  <si>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</si>
  <si>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</si>
  <si>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</si>
  <si>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</si>
  <si>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</si>
  <si>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</si>
  <si>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</si>
  <si>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</si>
  <si>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</si>
  <si>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</si>
  <si>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</si>
  <si>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</si>
  <si>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</si>
  <si>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</si>
  <si>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</si>
  <si>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</si>
  <si>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</si>
  <si>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</si>
  <si>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</si>
  <si>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</si>
  <si>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</si>
  <si>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</si>
  <si>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</si>
  <si>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</si>
  <si>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</si>
  <si>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</si>
  <si>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</si>
  <si>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</si>
  <si>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</si>
  <si>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</si>
  <si>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</si>
  <si>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</si>
  <si>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</si>
  <si>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</si>
  <si>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</si>
  <si>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</si>
  <si>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</si>
  <si>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</si>
  <si>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</si>
  <si>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</si>
  <si>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</si>
  <si>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</si>
  <si>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</si>
  <si>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</si>
  <si>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</si>
  <si>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</si>
  <si>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</si>
  <si>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</si>
  <si>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</si>
  <si>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</si>
  <si>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</si>
  <si>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</si>
  <si>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</si>
  <si>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</si>
  <si>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</si>
  <si>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</si>
  <si>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</si>
  <si>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</si>
  <si>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</si>
  <si>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</si>
  <si>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</si>
  <si>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</si>
  <si>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</si>
  <si>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</si>
  <si>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</si>
  <si>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</si>
  <si>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</si>
  <si>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</si>
  <si>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</si>
  <si>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</si>
  <si>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</si>
  <si>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</si>
  <si>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</si>
  <si>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</si>
  <si>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</si>
  <si>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</si>
  <si>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</si>
  <si>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</si>
  <si>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</si>
  <si>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</si>
  <si>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</si>
  <si>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</si>
  <si>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</si>
  <si>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</si>
  <si>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</si>
  <si>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</si>
  <si>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</si>
  <si>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</si>
  <si>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</si>
  <si>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</si>
  <si>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</si>
  <si>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</si>
  <si>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</si>
  <si>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</si>
  <si>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</si>
  <si>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</si>
  <si>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</si>
  <si>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</si>
  <si>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</si>
  <si>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</si>
  <si>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</si>
  <si>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</si>
  <si>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</si>
  <si>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</si>
  <si>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</si>
  <si>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</si>
  <si>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</si>
  <si>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</si>
  <si>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</si>
  <si>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</si>
  <si>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</si>
  <si>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</si>
  <si>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</si>
  <si>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</si>
  <si>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</si>
  <si>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</si>
  <si>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</si>
  <si>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</si>
  <si>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</si>
  <si>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</si>
  <si>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</si>
  <si>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</si>
  <si>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</si>
  <si>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</si>
  <si>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</si>
  <si>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</si>
  <si>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</si>
  <si>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</si>
  <si>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</si>
  <si>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</si>
  <si>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</si>
  <si>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</si>
  <si>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</si>
  <si>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</si>
  <si>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</si>
  <si>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</si>
  <si>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</si>
  <si>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</si>
  <si>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</si>
  <si>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</si>
  <si>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</si>
  <si>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</si>
  <si>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</si>
  <si>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</si>
  <si>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</si>
  <si>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</si>
  <si>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</si>
  <si>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</si>
  <si>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</si>
  <si>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</si>
  <si>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</si>
  <si>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</si>
  <si>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</si>
  <si>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</si>
  <si>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</si>
  <si>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</si>
  <si>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</si>
  <si>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</si>
  <si>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</si>
  <si>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</si>
  <si>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</si>
  <si>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</si>
  <si>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</si>
  <si>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</si>
  <si>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</si>
  <si>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</si>
  <si>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</si>
  <si>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</si>
  <si>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</si>
  <si>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</si>
  <si>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</si>
  <si>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</si>
  <si>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</si>
  <si>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</si>
  <si>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</si>
  <si>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</si>
  <si>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</si>
  <si>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</si>
  <si>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</si>
  <si>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</si>
  <si>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</si>
  <si>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</si>
  <si>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</si>
  <si>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</si>
  <si>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</si>
  <si>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</si>
  <si>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</si>
  <si>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</si>
  <si>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</si>
  <si>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</si>
  <si>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</si>
  <si>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</si>
  <si>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</si>
  <si>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</si>
  <si>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</si>
  <si>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</si>
  <si>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</si>
  <si>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</si>
  <si>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</si>
  <si>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</si>
  <si>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</si>
  <si>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</si>
  <si>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</si>
  <si>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</si>
  <si>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</si>
  <si>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</si>
  <si>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</si>
  <si>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</si>
  <si>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</si>
  <si>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</si>
  <si>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</si>
  <si>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</si>
  <si>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</si>
  <si>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</si>
  <si>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</si>
  <si>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</si>
  <si>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</si>
  <si>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</si>
  <si>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</si>
  <si>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</si>
  <si>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</si>
  <si>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</si>
  <si>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</si>
  <si>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</si>
  <si>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</si>
  <si>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</si>
  <si>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</si>
  <si>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</si>
  <si>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</si>
  <si>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</si>
  <si>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</si>
  <si>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</si>
  <si>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</si>
  <si>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</si>
  <si>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</si>
  <si>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</si>
  <si>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</si>
  <si>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</si>
  <si>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</si>
  <si>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</si>
  <si>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</si>
  <si>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</si>
  <si>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</si>
  <si>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</si>
  <si>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</si>
  <si>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</si>
  <si>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</si>
  <si>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</si>
  <si>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</si>
  <si>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</si>
  <si>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</si>
  <si>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</si>
  <si>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</si>
  <si>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</si>
  <si>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</si>
  <si>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</si>
  <si>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</si>
  <si>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</si>
  <si>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</si>
  <si>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</si>
  <si>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</si>
  <si>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</si>
  <si>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</si>
  <si>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</si>
  <si>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</si>
  <si>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</si>
  <si>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</si>
  <si>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</si>
  <si>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</si>
  <si>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</si>
  <si>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</si>
  <si>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</si>
  <si>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</si>
  <si>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</si>
  <si>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</si>
  <si>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</si>
  <si>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</si>
  <si>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</si>
  <si>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</si>
  <si>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</si>
  <si>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</si>
  <si>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</si>
  <si>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</si>
  <si>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</si>
  <si>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</si>
  <si>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</si>
  <si>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000 0300 0000000 000 260</t>
  </si>
  <si>
    <t>000 0300 0000000 000 262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</si>
  <si>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</si>
  <si>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</si>
  <si>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</si>
  <si>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</si>
  <si>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</si>
  <si>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</si>
  <si>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</si>
  <si>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</si>
  <si>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</si>
  <si>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</si>
  <si>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000 0309 0000000 000 225</t>
  </si>
  <si>
    <t>000 0309 0000000 000 260</t>
  </si>
  <si>
    <t>000 0309 0000000 000 262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</si>
  <si>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</si>
  <si>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</si>
  <si>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</si>
  <si>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</si>
  <si>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</si>
  <si>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</si>
  <si>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</si>
  <si>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</si>
  <si>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</si>
  <si>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</si>
  <si>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</si>
  <si>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</si>
  <si>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</si>
  <si>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</si>
  <si>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</si>
  <si>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</si>
  <si>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</si>
  <si>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</si>
  <si>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</si>
  <si>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</si>
  <si>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</si>
  <si>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</si>
  <si>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</si>
  <si>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</si>
  <si>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</si>
  <si>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</si>
  <si>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</si>
  <si>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</si>
  <si>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</si>
  <si>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</si>
  <si>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</si>
  <si>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</si>
  <si>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</si>
  <si>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</si>
  <si>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</si>
  <si>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</si>
  <si>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</si>
  <si>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</si>
  <si>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</si>
  <si>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</si>
  <si>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</si>
  <si>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</si>
  <si>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</t>
  </si>
  <si>
    <t>000 0500 0000000 000 250</t>
  </si>
  <si>
    <t>000 0500 0000000 000 251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</si>
  <si>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</si>
  <si>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</si>
  <si>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</si>
  <si>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</si>
  <si>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</si>
  <si>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</si>
  <si>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</si>
  <si>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</si>
  <si>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</si>
  <si>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</si>
  <si>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</si>
  <si>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</si>
  <si>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</si>
  <si>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</si>
  <si>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</si>
  <si>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</si>
  <si>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</si>
  <si>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</si>
  <si>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</si>
  <si>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</si>
  <si>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</si>
  <si>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</si>
  <si>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</si>
  <si>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</si>
  <si>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</si>
  <si>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</si>
  <si>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</si>
  <si>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</si>
  <si>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</si>
  <si>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</si>
  <si>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</si>
  <si>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</si>
  <si>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</si>
  <si>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</si>
  <si>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</si>
  <si>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</si>
  <si>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</si>
  <si>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</si>
  <si>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</si>
  <si>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</si>
  <si>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</si>
  <si>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</si>
  <si>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</si>
  <si>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</si>
  <si>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</si>
  <si>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</si>
  <si>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</si>
  <si>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</si>
  <si>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</si>
  <si>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</si>
  <si>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</si>
  <si>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</si>
  <si>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</si>
  <si>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</si>
  <si>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</si>
  <si>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</si>
  <si>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</si>
  <si>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</si>
  <si>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</si>
  <si>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</si>
  <si>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</si>
  <si>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</si>
  <si>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</si>
  <si>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</si>
  <si>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</si>
  <si>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</si>
  <si>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</si>
  <si>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</si>
  <si>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</si>
  <si>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</si>
  <si>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</si>
  <si>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</si>
  <si>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</si>
  <si>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</si>
  <si>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</si>
  <si>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</si>
  <si>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</si>
  <si>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</si>
  <si>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</si>
  <si>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</si>
  <si>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</si>
  <si>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</si>
  <si>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</si>
  <si>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</si>
  <si>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</si>
  <si>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</si>
  <si>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</si>
  <si>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</si>
  <si>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</si>
  <si>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</si>
  <si>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</si>
  <si>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</si>
  <si>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</si>
  <si>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</si>
  <si>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</si>
  <si>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</si>
  <si>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</si>
  <si>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</si>
  <si>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</si>
  <si>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</si>
  <si>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</si>
  <si>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</si>
  <si>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</si>
  <si>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</si>
  <si>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</si>
  <si>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</si>
  <si>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</si>
  <si>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</si>
  <si>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</si>
  <si>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</si>
  <si>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</si>
  <si>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</si>
  <si>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</si>
  <si>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</si>
  <si>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</si>
  <si>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</si>
  <si>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</si>
  <si>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</si>
  <si>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</si>
  <si>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</si>
  <si>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</si>
  <si>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</si>
  <si>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</si>
  <si>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</si>
  <si>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</si>
  <si>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</si>
  <si>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</si>
  <si>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</si>
  <si>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</si>
  <si>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</si>
  <si>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</si>
  <si>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</si>
  <si>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</si>
  <si>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</si>
  <si>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</si>
  <si>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</si>
  <si>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</si>
  <si>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</si>
  <si>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</si>
  <si>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</si>
  <si>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</si>
  <si>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</si>
  <si>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</si>
  <si>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</si>
  <si>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</si>
  <si>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</si>
  <si>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</si>
  <si>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</si>
  <si>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</si>
  <si>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</si>
  <si>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</si>
  <si>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</si>
  <si>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</si>
  <si>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</si>
  <si>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</si>
  <si>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</si>
  <si>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</si>
  <si>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</si>
  <si>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</si>
  <si>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</si>
  <si>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000 0901 0000000 000 300</t>
  </si>
  <si>
    <t>000 0901 0000000 000 310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</si>
  <si>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</si>
  <si>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</si>
  <si>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</si>
  <si>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</si>
  <si>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</si>
  <si>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</si>
  <si>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</si>
  <si>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</si>
  <si>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</si>
  <si>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</si>
  <si>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</si>
  <si>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</si>
  <si>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</si>
  <si>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</si>
  <si>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</si>
  <si>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</si>
  <si>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</si>
  <si>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</si>
  <si>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</si>
  <si>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</si>
  <si>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</si>
  <si>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</si>
  <si>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</si>
  <si>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</si>
  <si>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</si>
  <si>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</si>
  <si>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</si>
  <si>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</si>
  <si>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</si>
  <si>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</si>
  <si>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</si>
  <si>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</si>
  <si>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</si>
  <si>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</si>
  <si>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</si>
  <si>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</si>
  <si>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</si>
  <si>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</si>
  <si>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</si>
  <si>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</si>
  <si>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</si>
  <si>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</si>
  <si>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</si>
  <si>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</si>
  <si>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</si>
  <si>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</si>
  <si>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</si>
  <si>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</si>
  <si>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</si>
  <si>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</si>
  <si>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</si>
  <si>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</si>
  <si>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</si>
  <si>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</si>
  <si>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</si>
  <si>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</si>
  <si>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</si>
  <si>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</si>
  <si>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</si>
  <si>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</si>
  <si>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</si>
  <si>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</si>
  <si>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</si>
  <si>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</si>
  <si>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</si>
  <si>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</si>
  <si>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</si>
  <si>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</si>
  <si>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</si>
  <si>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</si>
  <si>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</si>
  <si>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</si>
  <si>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</si>
  <si>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</si>
  <si>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</si>
  <si>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</si>
  <si>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</si>
  <si>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</si>
  <si>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</si>
  <si>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</si>
  <si>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</si>
  <si>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</si>
  <si>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</si>
  <si>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</si>
  <si>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</si>
  <si>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</si>
  <si>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</si>
  <si>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</si>
  <si>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</si>
  <si>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</si>
  <si>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</si>
  <si>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</si>
  <si>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</si>
  <si>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</si>
  <si>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</si>
  <si>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</si>
  <si>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</si>
  <si>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</si>
  <si>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</si>
  <si>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</si>
  <si>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</si>
  <si>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</si>
  <si>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</si>
  <si>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</si>
  <si>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</si>
  <si>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</si>
  <si>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</si>
  <si>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</si>
  <si>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</si>
  <si>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</si>
  <si>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</si>
  <si>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</si>
  <si>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</si>
  <si>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</si>
  <si>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</si>
  <si>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</si>
  <si>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</si>
  <si>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</si>
  <si>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</si>
  <si>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</si>
  <si>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</si>
  <si>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</si>
  <si>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</si>
  <si>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</si>
  <si>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</si>
  <si>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</si>
  <si>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</si>
  <si>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исполнено</t>
  </si>
  <si>
    <t>% исполнения</t>
  </si>
  <si>
    <t>Отчет об исполнении бюджета муниципального образовния "Мелекесский район"  по состоянию на 01.07.2014</t>
  </si>
  <si>
    <t>-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</si>
</sst>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11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2" fontId="12" fillId="0" borderId="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zoomScale="90" zoomScaleNormal="90" workbookViewId="0" topLeftCell="A1">
      <selection activeCell="D7" sqref="D7"/>
    </sheetView>
  </sheetViews>
  <sheetFormatPr defaultColWidth="9.00390625" defaultRowHeight="12.75"/>
  <cols>
    <col min="1" max="1" width="33.875" style="0" customWidth="1"/>
    <col min="2" max="2" width="20.125" style="0" hidden="1" customWidth="1"/>
    <col min="3" max="3" width="26.375" style="0" customWidth="1"/>
    <col min="4" max="5" width="14.125" style="0" customWidth="1"/>
    <col min="6" max="6" width="13.375" style="0" customWidth="1"/>
    <col min="7" max="7" width="10.75390625" style="0" customWidth="1"/>
  </cols>
  <sheetData>
    <row r="1" spans="1:6" ht="12.75">
      <c r="A1" s="47" t="s">
        <v>697</v>
      </c>
      <c r="B1" s="47"/>
      <c r="C1" s="47"/>
      <c r="D1" s="47"/>
      <c r="E1" s="47"/>
      <c r="F1" s="47"/>
    </row>
    <row r="2" spans="1:6" ht="30.75" customHeight="1">
      <c r="A2" s="47"/>
      <c r="B2" s="47"/>
      <c r="C2" s="47"/>
      <c r="D2" s="47"/>
      <c r="E2" s="47"/>
      <c r="F2" s="47"/>
    </row>
    <row r="3" spans="1:5" ht="23.25" customHeight="1">
      <c r="A3" s="6"/>
      <c r="B3" s="6"/>
      <c r="C3" s="48" t="s">
        <v>3</v>
      </c>
      <c r="D3" s="48"/>
      <c r="E3" s="13"/>
    </row>
    <row r="4" spans="1:6" ht="26.25" customHeight="1">
      <c r="A4" s="49" t="s">
        <v>1</v>
      </c>
      <c r="B4" s="51" t="s">
        <v>8</v>
      </c>
      <c r="C4" s="52"/>
      <c r="D4" s="27" t="s">
        <v>694</v>
      </c>
      <c r="E4" s="28" t="s">
        <v>695</v>
      </c>
      <c r="F4" s="35" t="s">
        <v>696</v>
      </c>
    </row>
    <row r="5" spans="1:6" ht="71.25" customHeight="1">
      <c r="A5" s="50"/>
      <c r="B5" s="53"/>
      <c r="C5" s="54"/>
      <c r="D5" s="21" t="s">
        <v>10</v>
      </c>
      <c r="E5" s="21" t="s">
        <v>10</v>
      </c>
      <c r="F5" s="21" t="s">
        <v>10</v>
      </c>
    </row>
    <row r="6" spans="1:6" ht="12.75">
      <c r="A6" s="15">
        <v>1</v>
      </c>
      <c r="B6" s="16" t="s">
        <v>5</v>
      </c>
      <c r="C6" s="25">
        <v>2</v>
      </c>
      <c r="D6" s="17">
        <v>3</v>
      </c>
      <c r="E6" s="22">
        <v>4</v>
      </c>
      <c r="F6" s="34">
        <v>5</v>
      </c>
    </row>
    <row r="7" spans="1:6" ht="12.75">
      <c r="A7" s="31" t="s">
        <v>12</v>
      </c>
      <c r="B7" s="23" t="s">
        <v>13</v>
      </c>
      <c r="C7" s="33" t="str">
        <f aca="true" t="shared" si="0" ref="C7:C38">IF(LEFT(B7,5)="000 8","X",B7)</f>
        <v>X</v>
      </c>
      <c r="D7" s="38">
        <v>352707937.23</v>
      </c>
      <c r="E7" s="38">
        <v>216292958.9</v>
      </c>
      <c r="F7" s="39">
        <f>E7/D7*100</f>
        <v>61.32353034033251</v>
      </c>
    </row>
    <row r="8" spans="1:6" ht="12.75">
      <c r="A8" s="31" t="s">
        <v>14</v>
      </c>
      <c r="B8" s="23" t="s">
        <v>15</v>
      </c>
      <c r="C8" s="40" t="str">
        <f t="shared" si="0"/>
        <v>000 1 00 00000 00 0000 000</v>
      </c>
      <c r="D8" s="38">
        <v>59193200</v>
      </c>
      <c r="E8" s="38">
        <v>30929426.35</v>
      </c>
      <c r="F8" s="39">
        <f aca="true" t="shared" si="1" ref="F8:F54">E8/D8*100</f>
        <v>52.25165449747606</v>
      </c>
    </row>
    <row r="9" spans="1:6" ht="12.75">
      <c r="A9" s="31" t="s">
        <v>16</v>
      </c>
      <c r="B9" s="23" t="s">
        <v>17</v>
      </c>
      <c r="C9" s="40" t="str">
        <f t="shared" si="0"/>
        <v>000 1 01 00000 00 0000 000</v>
      </c>
      <c r="D9" s="38">
        <v>28000000</v>
      </c>
      <c r="E9" s="38">
        <v>11184284.75</v>
      </c>
      <c r="F9" s="39">
        <f t="shared" si="1"/>
        <v>39.943874107142854</v>
      </c>
    </row>
    <row r="10" spans="1:6" ht="12.75">
      <c r="A10" s="31" t="s">
        <v>18</v>
      </c>
      <c r="B10" s="23" t="s">
        <v>19</v>
      </c>
      <c r="C10" s="40" t="str">
        <f t="shared" si="0"/>
        <v>000 1 01 02000 01 0000 110</v>
      </c>
      <c r="D10" s="38">
        <v>28000000</v>
      </c>
      <c r="E10" s="38">
        <v>11184284.75</v>
      </c>
      <c r="F10" s="39">
        <f t="shared" si="1"/>
        <v>39.943874107142854</v>
      </c>
    </row>
    <row r="11" spans="1:6" ht="78.75">
      <c r="A11" s="31" t="s">
        <v>20</v>
      </c>
      <c r="B11" s="23" t="s">
        <v>21</v>
      </c>
      <c r="C11" s="40" t="str">
        <f t="shared" si="0"/>
        <v>000 1 01 02010 01 0000 110</v>
      </c>
      <c r="D11" s="38">
        <v>27945000</v>
      </c>
      <c r="E11" s="38">
        <v>11071918.38</v>
      </c>
      <c r="F11" s="39">
        <f t="shared" si="1"/>
        <v>39.62039141170156</v>
      </c>
    </row>
    <row r="12" spans="1:6" ht="123.75">
      <c r="A12" s="31" t="s">
        <v>22</v>
      </c>
      <c r="B12" s="23" t="s">
        <v>23</v>
      </c>
      <c r="C12" s="40" t="str">
        <f t="shared" si="0"/>
        <v>000 1 01 02020 01 0000 110</v>
      </c>
      <c r="D12" s="38"/>
      <c r="E12" s="38">
        <v>3616.43</v>
      </c>
      <c r="F12" s="39" t="s">
        <v>698</v>
      </c>
    </row>
    <row r="13" spans="1:6" ht="45">
      <c r="A13" s="31" t="s">
        <v>24</v>
      </c>
      <c r="B13" s="23" t="s">
        <v>25</v>
      </c>
      <c r="C13" s="40" t="str">
        <f t="shared" si="0"/>
        <v>000 1 01 02030 01 0000 110</v>
      </c>
      <c r="D13" s="38"/>
      <c r="E13" s="38">
        <v>62329.34</v>
      </c>
      <c r="F13" s="39" t="s">
        <v>698</v>
      </c>
    </row>
    <row r="14" spans="1:6" ht="101.25">
      <c r="A14" s="31" t="s">
        <v>26</v>
      </c>
      <c r="B14" s="23" t="s">
        <v>27</v>
      </c>
      <c r="C14" s="40" t="str">
        <f t="shared" si="0"/>
        <v>000 1 01 02040 01 0000 110</v>
      </c>
      <c r="D14" s="38">
        <v>55000</v>
      </c>
      <c r="E14" s="38">
        <v>46420.6</v>
      </c>
      <c r="F14" s="39">
        <f t="shared" si="1"/>
        <v>84.4010909090909</v>
      </c>
    </row>
    <row r="15" spans="1:6" ht="33.75">
      <c r="A15" s="31" t="s">
        <v>28</v>
      </c>
      <c r="B15" s="23" t="s">
        <v>29</v>
      </c>
      <c r="C15" s="40" t="str">
        <f t="shared" si="0"/>
        <v>000 1 03 00000 00 0000 000</v>
      </c>
      <c r="D15" s="38">
        <v>2486700</v>
      </c>
      <c r="E15" s="38">
        <v>1048203.01</v>
      </c>
      <c r="F15" s="39">
        <f t="shared" si="1"/>
        <v>42.152371013793385</v>
      </c>
    </row>
    <row r="16" spans="1:6" ht="33.75">
      <c r="A16" s="31" t="s">
        <v>30</v>
      </c>
      <c r="B16" s="23" t="s">
        <v>31</v>
      </c>
      <c r="C16" s="40" t="str">
        <f t="shared" si="0"/>
        <v>000 1 03 02000 01 0000 110</v>
      </c>
      <c r="D16" s="38">
        <v>2486700</v>
      </c>
      <c r="E16" s="38">
        <v>1048203.01</v>
      </c>
      <c r="F16" s="39">
        <f t="shared" si="1"/>
        <v>42.152371013793385</v>
      </c>
    </row>
    <row r="17" spans="1:6" ht="78.75">
      <c r="A17" s="31" t="s">
        <v>32</v>
      </c>
      <c r="B17" s="23" t="s">
        <v>33</v>
      </c>
      <c r="C17" s="40" t="str">
        <f t="shared" si="0"/>
        <v>000 1 03 02230 01 0000 110</v>
      </c>
      <c r="D17" s="38">
        <v>1081400</v>
      </c>
      <c r="E17" s="38">
        <v>413965.53</v>
      </c>
      <c r="F17" s="39">
        <f t="shared" si="1"/>
        <v>38.28051877196227</v>
      </c>
    </row>
    <row r="18" spans="1:6" ht="101.25">
      <c r="A18" s="31" t="s">
        <v>34</v>
      </c>
      <c r="B18" s="23" t="s">
        <v>35</v>
      </c>
      <c r="C18" s="40" t="str">
        <f t="shared" si="0"/>
        <v>000 1 03 02240 01 0000 110</v>
      </c>
      <c r="D18" s="38">
        <v>18700</v>
      </c>
      <c r="E18" s="38">
        <v>8284.49</v>
      </c>
      <c r="F18" s="39">
        <f t="shared" si="1"/>
        <v>44.30208556149732</v>
      </c>
    </row>
    <row r="19" spans="1:6" ht="90">
      <c r="A19" s="31" t="s">
        <v>36</v>
      </c>
      <c r="B19" s="23" t="s">
        <v>37</v>
      </c>
      <c r="C19" s="40" t="str">
        <f t="shared" si="0"/>
        <v>000 1 03 02250 01 0000 110</v>
      </c>
      <c r="D19" s="38">
        <v>1323900</v>
      </c>
      <c r="E19" s="38">
        <v>625933.17</v>
      </c>
      <c r="F19" s="39">
        <f t="shared" si="1"/>
        <v>47.279490142760025</v>
      </c>
    </row>
    <row r="20" spans="1:6" ht="90">
      <c r="A20" s="31" t="s">
        <v>38</v>
      </c>
      <c r="B20" s="23" t="s">
        <v>39</v>
      </c>
      <c r="C20" s="40" t="str">
        <f t="shared" si="0"/>
        <v>000 1 03 02260 01 0000 110</v>
      </c>
      <c r="D20" s="38">
        <v>62700</v>
      </c>
      <c r="E20" s="38">
        <v>19.82</v>
      </c>
      <c r="F20" s="39">
        <f t="shared" si="1"/>
        <v>0.03161084529505582</v>
      </c>
    </row>
    <row r="21" spans="1:6" ht="12.75">
      <c r="A21" s="31" t="s">
        <v>40</v>
      </c>
      <c r="B21" s="23" t="s">
        <v>41</v>
      </c>
      <c r="C21" s="40" t="str">
        <f t="shared" si="0"/>
        <v>000 1 05 00000 00 0000 000</v>
      </c>
      <c r="D21" s="38">
        <v>9975000</v>
      </c>
      <c r="E21" s="38">
        <v>5391128.82</v>
      </c>
      <c r="F21" s="39">
        <f t="shared" si="1"/>
        <v>54.04640421052632</v>
      </c>
    </row>
    <row r="22" spans="1:6" ht="22.5">
      <c r="A22" s="31" t="s">
        <v>42</v>
      </c>
      <c r="B22" s="23" t="s">
        <v>43</v>
      </c>
      <c r="C22" s="40" t="str">
        <f t="shared" si="0"/>
        <v>000 1 05 02000 02 0000 110</v>
      </c>
      <c r="D22" s="38">
        <v>7800000</v>
      </c>
      <c r="E22" s="38">
        <v>4199920.34</v>
      </c>
      <c r="F22" s="39">
        <f t="shared" si="1"/>
        <v>53.84513256410256</v>
      </c>
    </row>
    <row r="23" spans="1:6" ht="22.5">
      <c r="A23" s="31" t="s">
        <v>42</v>
      </c>
      <c r="B23" s="23" t="s">
        <v>44</v>
      </c>
      <c r="C23" s="40" t="str">
        <f t="shared" si="0"/>
        <v>000 1 05 02010 02 0000 110</v>
      </c>
      <c r="D23" s="38">
        <v>7800000</v>
      </c>
      <c r="E23" s="38">
        <v>4197573.61</v>
      </c>
      <c r="F23" s="39">
        <f t="shared" si="1"/>
        <v>53.815046282051284</v>
      </c>
    </row>
    <row r="24" spans="1:6" ht="45">
      <c r="A24" s="31" t="s">
        <v>45</v>
      </c>
      <c r="B24" s="23" t="s">
        <v>46</v>
      </c>
      <c r="C24" s="40" t="str">
        <f t="shared" si="0"/>
        <v>000 1 05 02020 02 0000 110</v>
      </c>
      <c r="D24" s="38"/>
      <c r="E24" s="38">
        <v>2346.73</v>
      </c>
      <c r="F24" s="39" t="s">
        <v>698</v>
      </c>
    </row>
    <row r="25" spans="1:6" ht="12.75">
      <c r="A25" s="31" t="s">
        <v>47</v>
      </c>
      <c r="B25" s="23" t="s">
        <v>48</v>
      </c>
      <c r="C25" s="40" t="str">
        <f t="shared" si="0"/>
        <v>000 1 05 03000 01 0000 110</v>
      </c>
      <c r="D25" s="38">
        <v>1875000</v>
      </c>
      <c r="E25" s="38">
        <v>972890.12</v>
      </c>
      <c r="F25" s="39">
        <f t="shared" si="1"/>
        <v>51.887473066666665</v>
      </c>
    </row>
    <row r="26" spans="1:6" ht="12.75">
      <c r="A26" s="31" t="s">
        <v>47</v>
      </c>
      <c r="B26" s="23" t="s">
        <v>49</v>
      </c>
      <c r="C26" s="40" t="str">
        <f t="shared" si="0"/>
        <v>000 1 05 03010 01 0000 110</v>
      </c>
      <c r="D26" s="38">
        <v>1875000</v>
      </c>
      <c r="E26" s="38">
        <v>961657.07</v>
      </c>
      <c r="F26" s="39">
        <f t="shared" si="1"/>
        <v>51.28837706666667</v>
      </c>
    </row>
    <row r="27" spans="1:6" ht="33.75">
      <c r="A27" s="31" t="s">
        <v>50</v>
      </c>
      <c r="B27" s="23" t="s">
        <v>51</v>
      </c>
      <c r="C27" s="40" t="str">
        <f t="shared" si="0"/>
        <v>000 1 05 03020 01 0000 110</v>
      </c>
      <c r="D27" s="38"/>
      <c r="E27" s="38">
        <v>11233.05</v>
      </c>
      <c r="F27" s="39" t="s">
        <v>698</v>
      </c>
    </row>
    <row r="28" spans="1:6" ht="22.5">
      <c r="A28" s="31" t="s">
        <v>52</v>
      </c>
      <c r="B28" s="23" t="s">
        <v>53</v>
      </c>
      <c r="C28" s="40" t="str">
        <f t="shared" si="0"/>
        <v>000 1 05 04000 02 0000 110</v>
      </c>
      <c r="D28" s="38">
        <v>300000</v>
      </c>
      <c r="E28" s="38">
        <v>218318.36</v>
      </c>
      <c r="F28" s="39">
        <f t="shared" si="1"/>
        <v>72.77278666666666</v>
      </c>
    </row>
    <row r="29" spans="1:6" ht="45">
      <c r="A29" s="31" t="s">
        <v>54</v>
      </c>
      <c r="B29" s="23" t="s">
        <v>55</v>
      </c>
      <c r="C29" s="40" t="str">
        <f t="shared" si="0"/>
        <v>000 1 05 04020 02 0000 110</v>
      </c>
      <c r="D29" s="38">
        <v>300000</v>
      </c>
      <c r="E29" s="38">
        <v>218318.36</v>
      </c>
      <c r="F29" s="39">
        <f t="shared" si="1"/>
        <v>72.77278666666666</v>
      </c>
    </row>
    <row r="30" spans="1:6" ht="12.75">
      <c r="A30" s="31" t="s">
        <v>56</v>
      </c>
      <c r="B30" s="23" t="s">
        <v>57</v>
      </c>
      <c r="C30" s="40" t="str">
        <f t="shared" si="0"/>
        <v>000 1 08 00000 00 0000 000</v>
      </c>
      <c r="D30" s="38"/>
      <c r="E30" s="38">
        <v>-1309.43</v>
      </c>
      <c r="F30" s="39" t="s">
        <v>698</v>
      </c>
    </row>
    <row r="31" spans="1:6" ht="33.75">
      <c r="A31" s="31" t="s">
        <v>58</v>
      </c>
      <c r="B31" s="23" t="s">
        <v>59</v>
      </c>
      <c r="C31" s="40" t="str">
        <f t="shared" si="0"/>
        <v>000 1 08 03000 01 0000 110</v>
      </c>
      <c r="D31" s="38"/>
      <c r="E31" s="38">
        <v>-1309.43</v>
      </c>
      <c r="F31" s="39" t="s">
        <v>698</v>
      </c>
    </row>
    <row r="32" spans="1:6" ht="56.25">
      <c r="A32" s="31" t="s">
        <v>60</v>
      </c>
      <c r="B32" s="23" t="s">
        <v>61</v>
      </c>
      <c r="C32" s="40" t="str">
        <f t="shared" si="0"/>
        <v>000 1 08 03010 01 0000 110</v>
      </c>
      <c r="D32" s="38"/>
      <c r="E32" s="38">
        <v>-1309.43</v>
      </c>
      <c r="F32" s="39" t="s">
        <v>698</v>
      </c>
    </row>
    <row r="33" spans="1:6" ht="36.75" customHeight="1">
      <c r="A33" s="31" t="s">
        <v>62</v>
      </c>
      <c r="B33" s="23" t="s">
        <v>63</v>
      </c>
      <c r="C33" s="40" t="str">
        <f t="shared" si="0"/>
        <v>000 1 09 00000 00 0000 000</v>
      </c>
      <c r="D33" s="38"/>
      <c r="E33" s="38">
        <v>32.85</v>
      </c>
      <c r="F33" s="39" t="s">
        <v>698</v>
      </c>
    </row>
    <row r="34" spans="1:6" ht="22.5">
      <c r="A34" s="31" t="s">
        <v>64</v>
      </c>
      <c r="B34" s="23" t="s">
        <v>65</v>
      </c>
      <c r="C34" s="40" t="str">
        <f t="shared" si="0"/>
        <v>000 1 09 07000 00 0000 110</v>
      </c>
      <c r="D34" s="38"/>
      <c r="E34" s="38">
        <v>32.85</v>
      </c>
      <c r="F34" s="39" t="s">
        <v>698</v>
      </c>
    </row>
    <row r="35" spans="1:6" ht="45">
      <c r="A35" s="31" t="s">
        <v>66</v>
      </c>
      <c r="B35" s="23" t="s">
        <v>67</v>
      </c>
      <c r="C35" s="40" t="str">
        <f t="shared" si="0"/>
        <v>000 1 09 07030 00 0000 110</v>
      </c>
      <c r="D35" s="38"/>
      <c r="E35" s="38">
        <v>32.85</v>
      </c>
      <c r="F35" s="39" t="s">
        <v>698</v>
      </c>
    </row>
    <row r="36" spans="1:6" ht="67.5">
      <c r="A36" s="31" t="s">
        <v>68</v>
      </c>
      <c r="B36" s="23" t="s">
        <v>69</v>
      </c>
      <c r="C36" s="40" t="str">
        <f t="shared" si="0"/>
        <v>000 1 09 07033 05 0000 110</v>
      </c>
      <c r="D36" s="38"/>
      <c r="E36" s="38">
        <v>32.85</v>
      </c>
      <c r="F36" s="39" t="s">
        <v>698</v>
      </c>
    </row>
    <row r="37" spans="1:6" ht="45">
      <c r="A37" s="31" t="s">
        <v>70</v>
      </c>
      <c r="B37" s="23" t="s">
        <v>71</v>
      </c>
      <c r="C37" s="40" t="str">
        <f t="shared" si="0"/>
        <v>000 1 11 00000 00 0000 000</v>
      </c>
      <c r="D37" s="38">
        <v>3920000</v>
      </c>
      <c r="E37" s="38">
        <v>1867898.23</v>
      </c>
      <c r="F37" s="39">
        <f t="shared" si="1"/>
        <v>47.650465051020404</v>
      </c>
    </row>
    <row r="38" spans="1:6" ht="101.25">
      <c r="A38" s="31" t="s">
        <v>72</v>
      </c>
      <c r="B38" s="23" t="s">
        <v>73</v>
      </c>
      <c r="C38" s="40" t="str">
        <f t="shared" si="0"/>
        <v>000 1 11 05000 00 0000 120</v>
      </c>
      <c r="D38" s="38">
        <v>3920000</v>
      </c>
      <c r="E38" s="38">
        <v>1867898.23</v>
      </c>
      <c r="F38" s="39">
        <f t="shared" si="1"/>
        <v>47.650465051020404</v>
      </c>
    </row>
    <row r="39" spans="1:6" ht="78.75">
      <c r="A39" s="31" t="s">
        <v>74</v>
      </c>
      <c r="B39" s="23" t="s">
        <v>75</v>
      </c>
      <c r="C39" s="40" t="str">
        <f aca="true" t="shared" si="2" ref="C39:C70">IF(LEFT(B39,5)="000 8","X",B39)</f>
        <v>000 1 11 05010 00 0000 120</v>
      </c>
      <c r="D39" s="38">
        <v>3500000</v>
      </c>
      <c r="E39" s="38">
        <v>1760465.1</v>
      </c>
      <c r="F39" s="39">
        <f t="shared" si="1"/>
        <v>50.29900285714286</v>
      </c>
    </row>
    <row r="40" spans="1:6" ht="90">
      <c r="A40" s="31" t="s">
        <v>76</v>
      </c>
      <c r="B40" s="23" t="s">
        <v>77</v>
      </c>
      <c r="C40" s="40" t="str">
        <f t="shared" si="2"/>
        <v>000 1 11 05013 10 0000 120</v>
      </c>
      <c r="D40" s="38">
        <v>3500000</v>
      </c>
      <c r="E40" s="38">
        <v>1760465.1</v>
      </c>
      <c r="F40" s="39">
        <f t="shared" si="1"/>
        <v>50.29900285714286</v>
      </c>
    </row>
    <row r="41" spans="1:6" ht="90">
      <c r="A41" s="31" t="s">
        <v>78</v>
      </c>
      <c r="B41" s="23" t="s">
        <v>79</v>
      </c>
      <c r="C41" s="40" t="str">
        <f t="shared" si="2"/>
        <v>000 1 11 05030 00 0000 120</v>
      </c>
      <c r="D41" s="38">
        <v>420000</v>
      </c>
      <c r="E41" s="38">
        <v>107433.13</v>
      </c>
      <c r="F41" s="39">
        <f t="shared" si="1"/>
        <v>25.579316666666667</v>
      </c>
    </row>
    <row r="42" spans="1:6" ht="67.5">
      <c r="A42" s="31" t="s">
        <v>80</v>
      </c>
      <c r="B42" s="23" t="s">
        <v>81</v>
      </c>
      <c r="C42" s="40" t="str">
        <f t="shared" si="2"/>
        <v>000 1 11 05035 05 0000 120</v>
      </c>
      <c r="D42" s="38">
        <v>420000</v>
      </c>
      <c r="E42" s="38">
        <v>107433.13</v>
      </c>
      <c r="F42" s="39">
        <f t="shared" si="1"/>
        <v>25.579316666666667</v>
      </c>
    </row>
    <row r="43" spans="1:6" ht="22.5">
      <c r="A43" s="31" t="s">
        <v>82</v>
      </c>
      <c r="B43" s="23" t="s">
        <v>83</v>
      </c>
      <c r="C43" s="40" t="str">
        <f t="shared" si="2"/>
        <v>000 1 12 00000 00 0000 000</v>
      </c>
      <c r="D43" s="38">
        <v>1560000</v>
      </c>
      <c r="E43" s="38">
        <v>813041.21</v>
      </c>
      <c r="F43" s="39">
        <f t="shared" si="1"/>
        <v>52.118026282051275</v>
      </c>
    </row>
    <row r="44" spans="1:6" ht="22.5">
      <c r="A44" s="31" t="s">
        <v>84</v>
      </c>
      <c r="B44" s="23" t="s">
        <v>85</v>
      </c>
      <c r="C44" s="40" t="str">
        <f t="shared" si="2"/>
        <v>000 1 12 01000 01 0000 120</v>
      </c>
      <c r="D44" s="38">
        <v>1560000</v>
      </c>
      <c r="E44" s="38">
        <v>813041.21</v>
      </c>
      <c r="F44" s="39">
        <f t="shared" si="1"/>
        <v>52.118026282051275</v>
      </c>
    </row>
    <row r="45" spans="1:6" ht="33.75">
      <c r="A45" s="31" t="s">
        <v>86</v>
      </c>
      <c r="B45" s="23" t="s">
        <v>87</v>
      </c>
      <c r="C45" s="40" t="str">
        <f t="shared" si="2"/>
        <v>000 1 12 01010 01 0000 120</v>
      </c>
      <c r="D45" s="38">
        <v>380000</v>
      </c>
      <c r="E45" s="38">
        <v>239408.69</v>
      </c>
      <c r="F45" s="39">
        <f t="shared" si="1"/>
        <v>63.002286842105256</v>
      </c>
    </row>
    <row r="46" spans="1:6" ht="33.75">
      <c r="A46" s="31" t="s">
        <v>88</v>
      </c>
      <c r="B46" s="23" t="s">
        <v>89</v>
      </c>
      <c r="C46" s="40" t="str">
        <f t="shared" si="2"/>
        <v>000 1 12 01020 01 0000 120</v>
      </c>
      <c r="D46" s="38">
        <v>30000</v>
      </c>
      <c r="E46" s="38">
        <v>4549.89</v>
      </c>
      <c r="F46" s="39">
        <f t="shared" si="1"/>
        <v>15.166300000000001</v>
      </c>
    </row>
    <row r="47" spans="1:6" ht="22.5">
      <c r="A47" s="31" t="s">
        <v>90</v>
      </c>
      <c r="B47" s="23" t="s">
        <v>91</v>
      </c>
      <c r="C47" s="40" t="str">
        <f t="shared" si="2"/>
        <v>000 1 12 01030 01 0000 120</v>
      </c>
      <c r="D47" s="38">
        <v>400000</v>
      </c>
      <c r="E47" s="38">
        <v>154449.26</v>
      </c>
      <c r="F47" s="39">
        <f t="shared" si="1"/>
        <v>38.612315</v>
      </c>
    </row>
    <row r="48" spans="1:6" ht="22.5">
      <c r="A48" s="31" t="s">
        <v>92</v>
      </c>
      <c r="B48" s="23" t="s">
        <v>93</v>
      </c>
      <c r="C48" s="40" t="str">
        <f t="shared" si="2"/>
        <v>000 1 12 01040 01 0000 120</v>
      </c>
      <c r="D48" s="38">
        <v>750000</v>
      </c>
      <c r="E48" s="38">
        <v>340175.76</v>
      </c>
      <c r="F48" s="39">
        <f t="shared" si="1"/>
        <v>45.356768</v>
      </c>
    </row>
    <row r="49" spans="1:6" ht="22.5">
      <c r="A49" s="31" t="s">
        <v>94</v>
      </c>
      <c r="B49" s="23" t="s">
        <v>95</v>
      </c>
      <c r="C49" s="40" t="str">
        <f t="shared" si="2"/>
        <v>000 1 12 01050 01 0000 120</v>
      </c>
      <c r="D49" s="38"/>
      <c r="E49" s="38">
        <v>52</v>
      </c>
      <c r="F49" s="39" t="s">
        <v>698</v>
      </c>
    </row>
    <row r="50" spans="1:6" ht="45">
      <c r="A50" s="31" t="s">
        <v>96</v>
      </c>
      <c r="B50" s="23" t="s">
        <v>97</v>
      </c>
      <c r="C50" s="40" t="str">
        <f t="shared" si="2"/>
        <v>000 1 12 01070 01 0000 120</v>
      </c>
      <c r="D50" s="38"/>
      <c r="E50" s="38">
        <v>74405.61</v>
      </c>
      <c r="F50" s="39" t="s">
        <v>698</v>
      </c>
    </row>
    <row r="51" spans="1:6" ht="33.75">
      <c r="A51" s="31" t="s">
        <v>98</v>
      </c>
      <c r="B51" s="23" t="s">
        <v>99</v>
      </c>
      <c r="C51" s="40" t="str">
        <f t="shared" si="2"/>
        <v>000 1 13 00000 00 0000 000</v>
      </c>
      <c r="D51" s="38">
        <v>10684400</v>
      </c>
      <c r="E51" s="38">
        <v>6681328.38</v>
      </c>
      <c r="F51" s="39">
        <f t="shared" si="1"/>
        <v>62.5334916326607</v>
      </c>
    </row>
    <row r="52" spans="1:6" ht="12.75">
      <c r="A52" s="31" t="s">
        <v>100</v>
      </c>
      <c r="B52" s="23" t="s">
        <v>101</v>
      </c>
      <c r="C52" s="40" t="str">
        <f t="shared" si="2"/>
        <v>000 1 13 01000 00 0000 130</v>
      </c>
      <c r="D52" s="38">
        <v>10684400</v>
      </c>
      <c r="E52" s="38">
        <v>6237582.38</v>
      </c>
      <c r="F52" s="39">
        <f t="shared" si="1"/>
        <v>58.38027760098835</v>
      </c>
    </row>
    <row r="53" spans="1:6" ht="22.5">
      <c r="A53" s="31" t="s">
        <v>102</v>
      </c>
      <c r="B53" s="23" t="s">
        <v>103</v>
      </c>
      <c r="C53" s="40" t="str">
        <f t="shared" si="2"/>
        <v>000 1 13 01990 00 0000 130</v>
      </c>
      <c r="D53" s="38">
        <v>10684400</v>
      </c>
      <c r="E53" s="38">
        <v>6237582.38</v>
      </c>
      <c r="F53" s="39">
        <f t="shared" si="1"/>
        <v>58.38027760098835</v>
      </c>
    </row>
    <row r="54" spans="1:6" ht="33.75">
      <c r="A54" s="31" t="s">
        <v>104</v>
      </c>
      <c r="B54" s="23" t="s">
        <v>105</v>
      </c>
      <c r="C54" s="40" t="str">
        <f t="shared" si="2"/>
        <v>000 1 13 01995 05 0000 130</v>
      </c>
      <c r="D54" s="38">
        <v>10684400</v>
      </c>
      <c r="E54" s="38">
        <v>6237582.38</v>
      </c>
      <c r="F54" s="39">
        <f t="shared" si="1"/>
        <v>58.38027760098835</v>
      </c>
    </row>
    <row r="55" spans="1:6" ht="22.5">
      <c r="A55" s="31" t="s">
        <v>106</v>
      </c>
      <c r="B55" s="23" t="s">
        <v>107</v>
      </c>
      <c r="C55" s="40" t="str">
        <f t="shared" si="2"/>
        <v>000 1 13 02000 00 0000 130</v>
      </c>
      <c r="D55" s="38"/>
      <c r="E55" s="38">
        <v>443746</v>
      </c>
      <c r="F55" s="39" t="s">
        <v>698</v>
      </c>
    </row>
    <row r="56" spans="1:6" ht="22.5">
      <c r="A56" s="31" t="s">
        <v>108</v>
      </c>
      <c r="B56" s="23" t="s">
        <v>109</v>
      </c>
      <c r="C56" s="40" t="str">
        <f t="shared" si="2"/>
        <v>000 1 13 02990 00 0000 130</v>
      </c>
      <c r="D56" s="38"/>
      <c r="E56" s="38">
        <v>443746</v>
      </c>
      <c r="F56" s="39" t="s">
        <v>698</v>
      </c>
    </row>
    <row r="57" spans="1:6" ht="22.5">
      <c r="A57" s="31" t="s">
        <v>110</v>
      </c>
      <c r="B57" s="23" t="s">
        <v>111</v>
      </c>
      <c r="C57" s="40" t="str">
        <f t="shared" si="2"/>
        <v>000 1 13 02995 05 0000 130</v>
      </c>
      <c r="D57" s="38"/>
      <c r="E57" s="38">
        <v>443746</v>
      </c>
      <c r="F57" s="39" t="s">
        <v>698</v>
      </c>
    </row>
    <row r="58" spans="1:6" ht="22.5">
      <c r="A58" s="31" t="s">
        <v>112</v>
      </c>
      <c r="B58" s="23" t="s">
        <v>113</v>
      </c>
      <c r="C58" s="40" t="str">
        <f t="shared" si="2"/>
        <v>000 1 14 00000 00 0000 000</v>
      </c>
      <c r="D58" s="38">
        <v>1616800</v>
      </c>
      <c r="E58" s="38">
        <v>2146782.9</v>
      </c>
      <c r="F58" s="39">
        <f aca="true" t="shared" si="3" ref="F58:F107">E58/D58*100</f>
        <v>132.77974393864423</v>
      </c>
    </row>
    <row r="59" spans="1:6" ht="109.5" customHeight="1">
      <c r="A59" s="31" t="s">
        <v>114</v>
      </c>
      <c r="B59" s="23" t="s">
        <v>115</v>
      </c>
      <c r="C59" s="40" t="str">
        <f t="shared" si="2"/>
        <v>000 1 14 02000 00 0000 000</v>
      </c>
      <c r="D59" s="38">
        <v>885000</v>
      </c>
      <c r="E59" s="38">
        <v>945000</v>
      </c>
      <c r="F59" s="39">
        <f t="shared" si="3"/>
        <v>106.77966101694916</v>
      </c>
    </row>
    <row r="60" spans="1:6" ht="120" customHeight="1">
      <c r="A60" s="31" t="s">
        <v>116</v>
      </c>
      <c r="B60" s="23" t="s">
        <v>117</v>
      </c>
      <c r="C60" s="40" t="str">
        <f t="shared" si="2"/>
        <v>000 1 14 02050 05 0000 410</v>
      </c>
      <c r="D60" s="38">
        <v>885000</v>
      </c>
      <c r="E60" s="38">
        <v>945000</v>
      </c>
      <c r="F60" s="39">
        <f t="shared" si="3"/>
        <v>106.77966101694916</v>
      </c>
    </row>
    <row r="61" spans="1:6" ht="109.5" customHeight="1">
      <c r="A61" s="31" t="s">
        <v>118</v>
      </c>
      <c r="B61" s="23" t="s">
        <v>119</v>
      </c>
      <c r="C61" s="40" t="str">
        <f t="shared" si="2"/>
        <v>000 1 14 02053 05 0000 410</v>
      </c>
      <c r="D61" s="38">
        <v>885000</v>
      </c>
      <c r="E61" s="38">
        <v>945000</v>
      </c>
      <c r="F61" s="39">
        <f t="shared" si="3"/>
        <v>106.77966101694916</v>
      </c>
    </row>
    <row r="62" spans="1:6" ht="33.75">
      <c r="A62" s="31" t="s">
        <v>120</v>
      </c>
      <c r="B62" s="23" t="s">
        <v>121</v>
      </c>
      <c r="C62" s="40" t="str">
        <f t="shared" si="2"/>
        <v>000 1 14 06000 00 0000 430</v>
      </c>
      <c r="D62" s="38">
        <v>731800</v>
      </c>
      <c r="E62" s="38">
        <v>1201782.9</v>
      </c>
      <c r="F62" s="39">
        <f t="shared" si="3"/>
        <v>164.22286143755122</v>
      </c>
    </row>
    <row r="63" spans="1:6" ht="45">
      <c r="A63" s="31" t="s">
        <v>122</v>
      </c>
      <c r="B63" s="23" t="s">
        <v>123</v>
      </c>
      <c r="C63" s="40" t="str">
        <f t="shared" si="2"/>
        <v>000 1 14 06010 00 0000 430</v>
      </c>
      <c r="D63" s="38">
        <v>731800</v>
      </c>
      <c r="E63" s="38">
        <v>1201782.9</v>
      </c>
      <c r="F63" s="39">
        <f t="shared" si="3"/>
        <v>164.22286143755122</v>
      </c>
    </row>
    <row r="64" spans="1:6" ht="45">
      <c r="A64" s="31" t="s">
        <v>124</v>
      </c>
      <c r="B64" s="23" t="s">
        <v>125</v>
      </c>
      <c r="C64" s="40" t="str">
        <f t="shared" si="2"/>
        <v>000 1 14 06013 10 0000 430</v>
      </c>
      <c r="D64" s="38">
        <v>731800</v>
      </c>
      <c r="E64" s="38">
        <v>1201782.9</v>
      </c>
      <c r="F64" s="39">
        <f t="shared" si="3"/>
        <v>164.22286143755122</v>
      </c>
    </row>
    <row r="65" spans="1:6" ht="22.5">
      <c r="A65" s="31" t="s">
        <v>126</v>
      </c>
      <c r="B65" s="23" t="s">
        <v>127</v>
      </c>
      <c r="C65" s="40" t="str">
        <f t="shared" si="2"/>
        <v>000 1 16 00000 00 0000 000</v>
      </c>
      <c r="D65" s="38">
        <v>463700</v>
      </c>
      <c r="E65" s="38">
        <v>282431.73</v>
      </c>
      <c r="F65" s="39">
        <f t="shared" si="3"/>
        <v>60.90828768600388</v>
      </c>
    </row>
    <row r="66" spans="1:6" ht="33.75">
      <c r="A66" s="31" t="s">
        <v>128</v>
      </c>
      <c r="B66" s="23" t="s">
        <v>129</v>
      </c>
      <c r="C66" s="40" t="str">
        <f t="shared" si="2"/>
        <v>000 1 16 03000 00 0000 140</v>
      </c>
      <c r="D66" s="38"/>
      <c r="E66" s="38">
        <v>-50</v>
      </c>
      <c r="F66" s="39" t="s">
        <v>698</v>
      </c>
    </row>
    <row r="67" spans="1:6" ht="78.75">
      <c r="A67" s="31" t="s">
        <v>130</v>
      </c>
      <c r="B67" s="23" t="s">
        <v>131</v>
      </c>
      <c r="C67" s="40" t="str">
        <f t="shared" si="2"/>
        <v>000 1 16 03010 01 0000 140</v>
      </c>
      <c r="D67" s="38"/>
      <c r="E67" s="38">
        <v>-50</v>
      </c>
      <c r="F67" s="39" t="s">
        <v>698</v>
      </c>
    </row>
    <row r="68" spans="1:6" ht="67.5">
      <c r="A68" s="31" t="s">
        <v>132</v>
      </c>
      <c r="B68" s="23" t="s">
        <v>133</v>
      </c>
      <c r="C68" s="40" t="str">
        <f t="shared" si="2"/>
        <v>000 1 16 08000 01 0000 140</v>
      </c>
      <c r="D68" s="38"/>
      <c r="E68" s="38">
        <v>13050</v>
      </c>
      <c r="F68" s="39" t="s">
        <v>698</v>
      </c>
    </row>
    <row r="69" spans="1:6" ht="67.5">
      <c r="A69" s="31" t="s">
        <v>134</v>
      </c>
      <c r="B69" s="23" t="s">
        <v>135</v>
      </c>
      <c r="C69" s="40" t="str">
        <f t="shared" si="2"/>
        <v>000 1 16 08010 01 0000 140</v>
      </c>
      <c r="D69" s="38"/>
      <c r="E69" s="38">
        <v>13050</v>
      </c>
      <c r="F69" s="39" t="s">
        <v>698</v>
      </c>
    </row>
    <row r="70" spans="1:6" ht="135">
      <c r="A70" s="31" t="s">
        <v>136</v>
      </c>
      <c r="B70" s="23" t="s">
        <v>137</v>
      </c>
      <c r="C70" s="40" t="str">
        <f t="shared" si="2"/>
        <v>000 1 16 25000 00 0000 140</v>
      </c>
      <c r="D70" s="38">
        <v>200000</v>
      </c>
      <c r="E70" s="38">
        <v>39000</v>
      </c>
      <c r="F70" s="39">
        <f t="shared" si="3"/>
        <v>19.5</v>
      </c>
    </row>
    <row r="71" spans="1:6" ht="22.5">
      <c r="A71" s="31" t="s">
        <v>138</v>
      </c>
      <c r="B71" s="23" t="s">
        <v>139</v>
      </c>
      <c r="C71" s="40" t="str">
        <f aca="true" t="shared" si="4" ref="C71:C102">IF(LEFT(B71,5)="000 8","X",B71)</f>
        <v>000 1 16 25060 01 0000 140</v>
      </c>
      <c r="D71" s="38">
        <v>200000</v>
      </c>
      <c r="E71" s="38">
        <v>39000</v>
      </c>
      <c r="F71" s="39">
        <f t="shared" si="3"/>
        <v>19.5</v>
      </c>
    </row>
    <row r="72" spans="1:6" ht="67.5">
      <c r="A72" s="31" t="s">
        <v>140</v>
      </c>
      <c r="B72" s="23" t="s">
        <v>141</v>
      </c>
      <c r="C72" s="40" t="str">
        <f t="shared" si="4"/>
        <v>000 1 16 28000 01 0000 140</v>
      </c>
      <c r="D72" s="38">
        <v>13700</v>
      </c>
      <c r="E72" s="38"/>
      <c r="F72" s="39">
        <f t="shared" si="3"/>
        <v>0</v>
      </c>
    </row>
    <row r="73" spans="1:6" ht="78.75">
      <c r="A73" s="31" t="s">
        <v>142</v>
      </c>
      <c r="B73" s="23" t="s">
        <v>143</v>
      </c>
      <c r="C73" s="40" t="str">
        <f t="shared" si="4"/>
        <v>000 1 16 43000 01 0000 140</v>
      </c>
      <c r="D73" s="38"/>
      <c r="E73" s="38">
        <v>81000</v>
      </c>
      <c r="F73" s="39" t="s">
        <v>698</v>
      </c>
    </row>
    <row r="74" spans="1:6" ht="33.75">
      <c r="A74" s="31" t="s">
        <v>144</v>
      </c>
      <c r="B74" s="23" t="s">
        <v>145</v>
      </c>
      <c r="C74" s="40" t="str">
        <f t="shared" si="4"/>
        <v>000 1 16 90000 00 0000 140</v>
      </c>
      <c r="D74" s="38">
        <v>250000</v>
      </c>
      <c r="E74" s="38">
        <v>149431.73</v>
      </c>
      <c r="F74" s="39">
        <f t="shared" si="3"/>
        <v>59.772692000000006</v>
      </c>
    </row>
    <row r="75" spans="1:6" ht="45">
      <c r="A75" s="31" t="s">
        <v>146</v>
      </c>
      <c r="B75" s="23" t="s">
        <v>147</v>
      </c>
      <c r="C75" s="40" t="str">
        <f t="shared" si="4"/>
        <v>000 1 16 90050 05 0000 140</v>
      </c>
      <c r="D75" s="38">
        <v>250000</v>
      </c>
      <c r="E75" s="38">
        <v>149431.73</v>
      </c>
      <c r="F75" s="39">
        <f t="shared" si="3"/>
        <v>59.772692000000006</v>
      </c>
    </row>
    <row r="76" spans="1:6" ht="12.75">
      <c r="A76" s="31" t="s">
        <v>148</v>
      </c>
      <c r="B76" s="23" t="s">
        <v>149</v>
      </c>
      <c r="C76" s="40" t="str">
        <f t="shared" si="4"/>
        <v>000 1 17 00000 00 0000 000</v>
      </c>
      <c r="D76" s="38">
        <v>486600</v>
      </c>
      <c r="E76" s="38">
        <v>1515603.9</v>
      </c>
      <c r="F76" s="39">
        <f t="shared" si="3"/>
        <v>311.4681257706535</v>
      </c>
    </row>
    <row r="77" spans="1:6" ht="12.75">
      <c r="A77" s="31" t="s">
        <v>150</v>
      </c>
      <c r="B77" s="23" t="s">
        <v>151</v>
      </c>
      <c r="C77" s="40" t="str">
        <f t="shared" si="4"/>
        <v>000 1 17 01000 00 0000 180</v>
      </c>
      <c r="D77" s="38"/>
      <c r="E77" s="38">
        <v>50417.74</v>
      </c>
      <c r="F77" s="39" t="s">
        <v>698</v>
      </c>
    </row>
    <row r="78" spans="1:6" ht="22.5">
      <c r="A78" s="31" t="s">
        <v>152</v>
      </c>
      <c r="B78" s="23" t="s">
        <v>153</v>
      </c>
      <c r="C78" s="40" t="str">
        <f t="shared" si="4"/>
        <v>000 1 17 01050 05 0000 180</v>
      </c>
      <c r="D78" s="38"/>
      <c r="E78" s="38">
        <v>50417.74</v>
      </c>
      <c r="F78" s="39" t="s">
        <v>698</v>
      </c>
    </row>
    <row r="79" spans="1:6" ht="12.75">
      <c r="A79" s="31" t="s">
        <v>154</v>
      </c>
      <c r="B79" s="23" t="s">
        <v>155</v>
      </c>
      <c r="C79" s="40" t="str">
        <f t="shared" si="4"/>
        <v>000 1 17 05000 00 0000 180</v>
      </c>
      <c r="D79" s="38">
        <v>486600</v>
      </c>
      <c r="E79" s="38">
        <v>1465186.16</v>
      </c>
      <c r="F79" s="39">
        <f t="shared" si="3"/>
        <v>301.10689683518285</v>
      </c>
    </row>
    <row r="80" spans="1:6" ht="22.5">
      <c r="A80" s="31" t="s">
        <v>156</v>
      </c>
      <c r="B80" s="23" t="s">
        <v>157</v>
      </c>
      <c r="C80" s="40" t="str">
        <f t="shared" si="4"/>
        <v>000 1 17 05050 05 0000 180</v>
      </c>
      <c r="D80" s="38">
        <v>486600</v>
      </c>
      <c r="E80" s="38">
        <v>1465186.16</v>
      </c>
      <c r="F80" s="39">
        <f t="shared" si="3"/>
        <v>301.10689683518285</v>
      </c>
    </row>
    <row r="81" spans="1:6" ht="12.75">
      <c r="A81" s="31" t="s">
        <v>158</v>
      </c>
      <c r="B81" s="23" t="s">
        <v>159</v>
      </c>
      <c r="C81" s="40" t="str">
        <f t="shared" si="4"/>
        <v>000 2 00 00000 00 0000 000</v>
      </c>
      <c r="D81" s="38">
        <v>293514737.23</v>
      </c>
      <c r="E81" s="38">
        <v>185363532.55</v>
      </c>
      <c r="F81" s="39">
        <f t="shared" si="3"/>
        <v>63.153058105136296</v>
      </c>
    </row>
    <row r="82" spans="1:6" ht="33.75">
      <c r="A82" s="31" t="s">
        <v>160</v>
      </c>
      <c r="B82" s="23" t="s">
        <v>161</v>
      </c>
      <c r="C82" s="40" t="str">
        <f t="shared" si="4"/>
        <v>000 2 02 00000 00 0000 000</v>
      </c>
      <c r="D82" s="38">
        <v>293721266.98</v>
      </c>
      <c r="E82" s="38">
        <v>185528146.83</v>
      </c>
      <c r="F82" s="39">
        <f t="shared" si="3"/>
        <v>63.16469649527725</v>
      </c>
    </row>
    <row r="83" spans="1:6" ht="22.5">
      <c r="A83" s="31" t="s">
        <v>162</v>
      </c>
      <c r="B83" s="23" t="s">
        <v>163</v>
      </c>
      <c r="C83" s="40" t="str">
        <f t="shared" si="4"/>
        <v>000 2 02 01000 00 0000 151</v>
      </c>
      <c r="D83" s="38">
        <v>81645500</v>
      </c>
      <c r="E83" s="38">
        <v>40052000</v>
      </c>
      <c r="F83" s="39">
        <f t="shared" si="3"/>
        <v>49.055979815176585</v>
      </c>
    </row>
    <row r="84" spans="1:6" ht="22.5">
      <c r="A84" s="31" t="s">
        <v>164</v>
      </c>
      <c r="B84" s="23" t="s">
        <v>165</v>
      </c>
      <c r="C84" s="40" t="str">
        <f t="shared" si="4"/>
        <v>000 2 02 01001 00 0000 151</v>
      </c>
      <c r="D84" s="38">
        <v>81645500</v>
      </c>
      <c r="E84" s="38">
        <v>40052000</v>
      </c>
      <c r="F84" s="39">
        <f t="shared" si="3"/>
        <v>49.055979815176585</v>
      </c>
    </row>
    <row r="85" spans="1:6" ht="33.75">
      <c r="A85" s="31" t="s">
        <v>166</v>
      </c>
      <c r="B85" s="23" t="s">
        <v>167</v>
      </c>
      <c r="C85" s="40" t="str">
        <f t="shared" si="4"/>
        <v>000 2 02 01001 05 0000 151</v>
      </c>
      <c r="D85" s="38">
        <v>81645500</v>
      </c>
      <c r="E85" s="38">
        <v>40052000</v>
      </c>
      <c r="F85" s="39">
        <f t="shared" si="3"/>
        <v>49.055979815176585</v>
      </c>
    </row>
    <row r="86" spans="1:6" ht="33.75">
      <c r="A86" s="31" t="s">
        <v>168</v>
      </c>
      <c r="B86" s="23" t="s">
        <v>169</v>
      </c>
      <c r="C86" s="40" t="str">
        <f t="shared" si="4"/>
        <v>000 2 02 02000 00 0000 151</v>
      </c>
      <c r="D86" s="38">
        <v>23959158.98</v>
      </c>
      <c r="E86" s="38">
        <v>13467676.23</v>
      </c>
      <c r="F86" s="39">
        <f t="shared" si="3"/>
        <v>56.21097235191851</v>
      </c>
    </row>
    <row r="87" spans="1:6" ht="22.5">
      <c r="A87" s="31" t="s">
        <v>170</v>
      </c>
      <c r="B87" s="23" t="s">
        <v>171</v>
      </c>
      <c r="C87" s="40" t="str">
        <f t="shared" si="4"/>
        <v>000 2 02 02008 00 0000 151</v>
      </c>
      <c r="D87" s="38">
        <v>206529.75</v>
      </c>
      <c r="E87" s="38"/>
      <c r="F87" s="39">
        <f t="shared" si="3"/>
        <v>0</v>
      </c>
    </row>
    <row r="88" spans="1:6" ht="33.75">
      <c r="A88" s="31" t="s">
        <v>172</v>
      </c>
      <c r="B88" s="23" t="s">
        <v>173</v>
      </c>
      <c r="C88" s="40" t="str">
        <f t="shared" si="4"/>
        <v>000 2 02 02008 05 0000 151</v>
      </c>
      <c r="D88" s="38">
        <v>206529.75</v>
      </c>
      <c r="E88" s="38"/>
      <c r="F88" s="39">
        <f t="shared" si="3"/>
        <v>0</v>
      </c>
    </row>
    <row r="89" spans="1:6" ht="78.75">
      <c r="A89" s="31" t="s">
        <v>174</v>
      </c>
      <c r="B89" s="23" t="s">
        <v>175</v>
      </c>
      <c r="C89" s="40" t="str">
        <f t="shared" si="4"/>
        <v>000 2 02 02041 00 0000 151</v>
      </c>
      <c r="D89" s="38">
        <v>4234008.37</v>
      </c>
      <c r="E89" s="38">
        <v>3350008.37</v>
      </c>
      <c r="F89" s="39">
        <f t="shared" si="3"/>
        <v>79.12143947887378</v>
      </c>
    </row>
    <row r="90" spans="1:6" ht="78.75">
      <c r="A90" s="31" t="s">
        <v>176</v>
      </c>
      <c r="B90" s="23" t="s">
        <v>177</v>
      </c>
      <c r="C90" s="40" t="str">
        <f t="shared" si="4"/>
        <v>000 2 02 02041 05 0000 151</v>
      </c>
      <c r="D90" s="38">
        <v>4234008.37</v>
      </c>
      <c r="E90" s="38">
        <v>3350008.37</v>
      </c>
      <c r="F90" s="39">
        <f t="shared" si="3"/>
        <v>79.12143947887378</v>
      </c>
    </row>
    <row r="91" spans="1:6" ht="22.5">
      <c r="A91" s="31" t="s">
        <v>178</v>
      </c>
      <c r="B91" s="23" t="s">
        <v>179</v>
      </c>
      <c r="C91" s="40" t="str">
        <f t="shared" si="4"/>
        <v>000 2 02 02051 00 0000 151</v>
      </c>
      <c r="D91" s="38">
        <v>3428389</v>
      </c>
      <c r="E91" s="38"/>
      <c r="F91" s="39">
        <f t="shared" si="3"/>
        <v>0</v>
      </c>
    </row>
    <row r="92" spans="1:6" ht="33.75">
      <c r="A92" s="31" t="s">
        <v>180</v>
      </c>
      <c r="B92" s="23" t="s">
        <v>181</v>
      </c>
      <c r="C92" s="40" t="str">
        <f t="shared" si="4"/>
        <v>000 2 02 02051 05 0000 151</v>
      </c>
      <c r="D92" s="38">
        <v>3428389</v>
      </c>
      <c r="E92" s="38"/>
      <c r="F92" s="39">
        <f t="shared" si="3"/>
        <v>0</v>
      </c>
    </row>
    <row r="93" spans="1:6" ht="12.75">
      <c r="A93" s="31" t="s">
        <v>182</v>
      </c>
      <c r="B93" s="23" t="s">
        <v>183</v>
      </c>
      <c r="C93" s="40" t="str">
        <f t="shared" si="4"/>
        <v>000 2 02 02999 00 0000 151</v>
      </c>
      <c r="D93" s="38">
        <v>16090231.86</v>
      </c>
      <c r="E93" s="38">
        <v>10117667.86</v>
      </c>
      <c r="F93" s="39">
        <f t="shared" si="3"/>
        <v>62.8808083564807</v>
      </c>
    </row>
    <row r="94" spans="1:6" ht="22.5">
      <c r="A94" s="31" t="s">
        <v>184</v>
      </c>
      <c r="B94" s="23" t="s">
        <v>185</v>
      </c>
      <c r="C94" s="40" t="str">
        <f t="shared" si="4"/>
        <v>000 2 02 02999 05 0000 151</v>
      </c>
      <c r="D94" s="38">
        <v>16090231.86</v>
      </c>
      <c r="E94" s="38">
        <v>10117667.86</v>
      </c>
      <c r="F94" s="39">
        <f t="shared" si="3"/>
        <v>62.8808083564807</v>
      </c>
    </row>
    <row r="95" spans="1:6" ht="33.75">
      <c r="A95" s="31" t="s">
        <v>186</v>
      </c>
      <c r="B95" s="23" t="s">
        <v>187</v>
      </c>
      <c r="C95" s="40" t="str">
        <f t="shared" si="4"/>
        <v>000 2 02 03000 00 0000 151</v>
      </c>
      <c r="D95" s="38">
        <v>186875308</v>
      </c>
      <c r="E95" s="38">
        <v>131843460.6</v>
      </c>
      <c r="F95" s="39">
        <f t="shared" si="3"/>
        <v>70.5515683216961</v>
      </c>
    </row>
    <row r="96" spans="1:6" ht="33.75">
      <c r="A96" s="31" t="s">
        <v>188</v>
      </c>
      <c r="B96" s="23" t="s">
        <v>189</v>
      </c>
      <c r="C96" s="40" t="str">
        <f t="shared" si="4"/>
        <v>000 2 02 03003 00 0000 151</v>
      </c>
      <c r="D96" s="38">
        <v>1226500</v>
      </c>
      <c r="E96" s="38">
        <v>1226500</v>
      </c>
      <c r="F96" s="39">
        <f t="shared" si="3"/>
        <v>100</v>
      </c>
    </row>
    <row r="97" spans="1:6" ht="33.75">
      <c r="A97" s="31" t="s">
        <v>190</v>
      </c>
      <c r="B97" s="23" t="s">
        <v>191</v>
      </c>
      <c r="C97" s="40" t="str">
        <f t="shared" si="4"/>
        <v>000 2 02 03003 05 0000 151</v>
      </c>
      <c r="D97" s="38">
        <v>1226500</v>
      </c>
      <c r="E97" s="38">
        <v>1226500</v>
      </c>
      <c r="F97" s="39">
        <f t="shared" si="3"/>
        <v>100</v>
      </c>
    </row>
    <row r="98" spans="1:6" ht="33.75">
      <c r="A98" s="31" t="s">
        <v>192</v>
      </c>
      <c r="B98" s="23" t="s">
        <v>193</v>
      </c>
      <c r="C98" s="40" t="str">
        <f t="shared" si="4"/>
        <v>000 2 02 03024 00 0000 151</v>
      </c>
      <c r="D98" s="38">
        <v>17690308</v>
      </c>
      <c r="E98" s="38">
        <v>10322937.6</v>
      </c>
      <c r="F98" s="39">
        <f t="shared" si="3"/>
        <v>58.35363409161671</v>
      </c>
    </row>
    <row r="99" spans="1:6" ht="45">
      <c r="A99" s="31" t="s">
        <v>194</v>
      </c>
      <c r="B99" s="23" t="s">
        <v>195</v>
      </c>
      <c r="C99" s="40" t="str">
        <f t="shared" si="4"/>
        <v>000 2 02 03024 05 0000 151</v>
      </c>
      <c r="D99" s="38">
        <v>17690308</v>
      </c>
      <c r="E99" s="38">
        <v>10322937.6</v>
      </c>
      <c r="F99" s="39">
        <f t="shared" si="3"/>
        <v>58.35363409161671</v>
      </c>
    </row>
    <row r="100" spans="1:6" ht="56.25">
      <c r="A100" s="31" t="s">
        <v>196</v>
      </c>
      <c r="B100" s="23" t="s">
        <v>197</v>
      </c>
      <c r="C100" s="40" t="str">
        <f t="shared" si="4"/>
        <v>000 2 02 03027 00 0000 151</v>
      </c>
      <c r="D100" s="38">
        <v>14211800</v>
      </c>
      <c r="E100" s="38">
        <v>10909423</v>
      </c>
      <c r="F100" s="39">
        <f t="shared" si="3"/>
        <v>76.76313345248315</v>
      </c>
    </row>
    <row r="101" spans="1:6" ht="56.25">
      <c r="A101" s="31" t="s">
        <v>198</v>
      </c>
      <c r="B101" s="23" t="s">
        <v>199</v>
      </c>
      <c r="C101" s="40" t="str">
        <f t="shared" si="4"/>
        <v>000 2 02 03027 05 0000 151</v>
      </c>
      <c r="D101" s="38">
        <v>14211800</v>
      </c>
      <c r="E101" s="38">
        <v>10909423</v>
      </c>
      <c r="F101" s="39">
        <f t="shared" si="3"/>
        <v>76.76313345248315</v>
      </c>
    </row>
    <row r="102" spans="1:6" ht="12.75">
      <c r="A102" s="31" t="s">
        <v>200</v>
      </c>
      <c r="B102" s="23" t="s">
        <v>201</v>
      </c>
      <c r="C102" s="40" t="str">
        <f t="shared" si="4"/>
        <v>000 2 02 03999 00 0000 151</v>
      </c>
      <c r="D102" s="38">
        <v>153746700</v>
      </c>
      <c r="E102" s="38">
        <v>109384600</v>
      </c>
      <c r="F102" s="39">
        <f t="shared" si="3"/>
        <v>71.14598232027095</v>
      </c>
    </row>
    <row r="103" spans="1:6" ht="22.5">
      <c r="A103" s="31" t="s">
        <v>202</v>
      </c>
      <c r="B103" s="23" t="s">
        <v>203</v>
      </c>
      <c r="C103" s="40" t="str">
        <f>IF(LEFT(B103,5)="000 8","X",B103)</f>
        <v>000 2 02 03999 05 0000 151</v>
      </c>
      <c r="D103" s="38">
        <v>153746700</v>
      </c>
      <c r="E103" s="38">
        <v>109384600</v>
      </c>
      <c r="F103" s="39">
        <f t="shared" si="3"/>
        <v>71.14598232027095</v>
      </c>
    </row>
    <row r="104" spans="1:6" ht="12.75">
      <c r="A104" s="31" t="s">
        <v>11</v>
      </c>
      <c r="B104" s="23" t="s">
        <v>204</v>
      </c>
      <c r="C104" s="40" t="str">
        <f>IF(LEFT(B104,5)="000 8","X",B104)</f>
        <v>000 2 02 04000 00 0000 151</v>
      </c>
      <c r="D104" s="38">
        <v>1241300</v>
      </c>
      <c r="E104" s="38">
        <v>165010</v>
      </c>
      <c r="F104" s="39">
        <f t="shared" si="3"/>
        <v>13.293321517763633</v>
      </c>
    </row>
    <row r="105" spans="1:6" ht="67.5">
      <c r="A105" s="31" t="s">
        <v>205</v>
      </c>
      <c r="B105" s="23" t="s">
        <v>206</v>
      </c>
      <c r="C105" s="40" t="str">
        <f>IF(LEFT(B105,5)="000 8","X",B105)</f>
        <v>000 2 02 04014 00 0000 151</v>
      </c>
      <c r="D105" s="38">
        <v>1191300</v>
      </c>
      <c r="E105" s="38">
        <v>165010</v>
      </c>
      <c r="F105" s="39">
        <f t="shared" si="3"/>
        <v>13.851254931587341</v>
      </c>
    </row>
    <row r="106" spans="1:6" ht="78.75">
      <c r="A106" s="31" t="s">
        <v>207</v>
      </c>
      <c r="B106" s="23" t="s">
        <v>208</v>
      </c>
      <c r="C106" s="40" t="str">
        <f>IF(LEFT(B106,5)="000 8","X",B106)</f>
        <v>000 2 02 04014 05 0000 151</v>
      </c>
      <c r="D106" s="38">
        <v>1191300</v>
      </c>
      <c r="E106" s="38">
        <v>165010</v>
      </c>
      <c r="F106" s="39">
        <f t="shared" si="3"/>
        <v>13.851254931587341</v>
      </c>
    </row>
    <row r="107" spans="1:6" ht="67.5">
      <c r="A107" s="31" t="s">
        <v>209</v>
      </c>
      <c r="B107" s="23" t="s">
        <v>210</v>
      </c>
      <c r="C107" s="40" t="str">
        <f>IF(LEFT(B107,5)="000 8","X",B107)</f>
        <v>000 2 02 04053 00 0000 151</v>
      </c>
      <c r="D107" s="38">
        <v>50000</v>
      </c>
      <c r="E107" s="38"/>
      <c r="F107" s="39">
        <f t="shared" si="3"/>
        <v>0</v>
      </c>
    </row>
    <row r="108" spans="1:6" ht="67.5">
      <c r="A108" s="31" t="s">
        <v>211</v>
      </c>
      <c r="B108" s="23" t="s">
        <v>212</v>
      </c>
      <c r="C108" s="40" t="str">
        <f>IF(LEFT(B108,5)="000 8","X",B108)</f>
        <v>000 2 02 04053 05 0000 151</v>
      </c>
      <c r="D108" s="38">
        <v>50000</v>
      </c>
      <c r="E108" s="38"/>
      <c r="F108" s="39">
        <f aca="true" t="shared" si="5" ref="F108:F114">E108/D108*100</f>
        <v>0</v>
      </c>
    </row>
    <row r="109" spans="1:6" ht="101.25">
      <c r="A109" s="31" t="s">
        <v>213</v>
      </c>
      <c r="B109" s="23" t="s">
        <v>214</v>
      </c>
      <c r="C109" s="40" t="str">
        <f>IF(LEFT(B109,5)="000 8","X",B109)</f>
        <v>000 2 18 00000 00 0000 000</v>
      </c>
      <c r="D109" s="38"/>
      <c r="E109" s="38">
        <v>1097693.18</v>
      </c>
      <c r="F109" s="39" t="s">
        <v>698</v>
      </c>
    </row>
    <row r="110" spans="1:6" ht="78.75">
      <c r="A110" s="31" t="s">
        <v>215</v>
      </c>
      <c r="B110" s="23" t="s">
        <v>216</v>
      </c>
      <c r="C110" s="40" t="str">
        <f>IF(LEFT(B110,5)="000 8","X",B110)</f>
        <v>000 2 18 00000 00 0000 151</v>
      </c>
      <c r="D110" s="38"/>
      <c r="E110" s="38">
        <v>1097693.18</v>
      </c>
      <c r="F110" s="39" t="s">
        <v>698</v>
      </c>
    </row>
    <row r="111" spans="1:6" ht="78.75">
      <c r="A111" s="31" t="s">
        <v>217</v>
      </c>
      <c r="B111" s="23" t="s">
        <v>218</v>
      </c>
      <c r="C111" s="40" t="str">
        <f>IF(LEFT(B111,5)="000 8","X",B111)</f>
        <v>000 2 18 05000 05 0000 151</v>
      </c>
      <c r="D111" s="38"/>
      <c r="E111" s="38">
        <v>1097693.18</v>
      </c>
      <c r="F111" s="39" t="s">
        <v>698</v>
      </c>
    </row>
    <row r="112" spans="1:6" ht="67.5">
      <c r="A112" s="31" t="s">
        <v>219</v>
      </c>
      <c r="B112" s="23" t="s">
        <v>220</v>
      </c>
      <c r="C112" s="40" t="str">
        <f>IF(LEFT(B112,5)="000 8","X",B112)</f>
        <v>000 2 18 05010 05 0000 151</v>
      </c>
      <c r="D112" s="38"/>
      <c r="E112" s="38">
        <v>1097693.18</v>
      </c>
      <c r="F112" s="39" t="s">
        <v>698</v>
      </c>
    </row>
    <row r="113" spans="1:6" ht="45">
      <c r="A113" s="31" t="s">
        <v>221</v>
      </c>
      <c r="B113" s="23" t="s">
        <v>222</v>
      </c>
      <c r="C113" s="40" t="str">
        <f>IF(LEFT(B113,5)="000 8","X",B113)</f>
        <v>000 2 19 00000 00 0000 000</v>
      </c>
      <c r="D113" s="38">
        <v>-206529.75</v>
      </c>
      <c r="E113" s="38">
        <v>-1262307.46</v>
      </c>
      <c r="F113" s="39">
        <f t="shared" si="5"/>
        <v>611.1988514971814</v>
      </c>
    </row>
    <row r="114" spans="1:6" ht="45">
      <c r="A114" s="31" t="s">
        <v>223</v>
      </c>
      <c r="B114" s="23" t="s">
        <v>224</v>
      </c>
      <c r="C114" s="40" t="str">
        <f>IF(LEFT(B114,5)="000 8","X",B114)</f>
        <v>000 2 19 05000 05 0000 151</v>
      </c>
      <c r="D114" s="38">
        <v>-206529.75</v>
      </c>
      <c r="E114" s="38">
        <v>-1262307.46</v>
      </c>
      <c r="F114" s="39">
        <f t="shared" si="5"/>
        <v>611.1988514971814</v>
      </c>
    </row>
    <row r="115" spans="1:5" ht="12.75">
      <c r="A115" s="30"/>
      <c r="B115" s="24"/>
      <c r="C115" s="26"/>
      <c r="D115" s="18"/>
      <c r="E115" s="19"/>
    </row>
  </sheetData>
  <sheetProtection/>
  <mergeCells count="4">
    <mergeCell ref="A1:F2"/>
    <mergeCell ref="C3:D3"/>
    <mergeCell ref="A4:A5"/>
    <mergeCell ref="B4:C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1"/>
  <sheetViews>
    <sheetView zoomScalePageLayoutView="0" workbookViewId="0" topLeftCell="A379">
      <selection activeCell="A381" sqref="A381:IV381"/>
    </sheetView>
  </sheetViews>
  <sheetFormatPr defaultColWidth="9.00390625" defaultRowHeight="12.75"/>
  <cols>
    <col min="1" max="1" width="36.00390625" style="0" customWidth="1"/>
    <col min="2" max="2" width="15.75390625" style="0" hidden="1" customWidth="1"/>
    <col min="3" max="3" width="25.875" style="0" customWidth="1"/>
    <col min="4" max="4" width="15.625" style="0" customWidth="1"/>
    <col min="5" max="5" width="14.875" style="0" customWidth="1"/>
    <col min="6" max="6" width="13.75390625" style="0" customWidth="1"/>
  </cols>
  <sheetData>
    <row r="1" spans="1:6" ht="15">
      <c r="A1" s="55" t="s">
        <v>0</v>
      </c>
      <c r="B1" s="55"/>
      <c r="C1" s="55"/>
      <c r="D1" s="55"/>
      <c r="E1" s="55"/>
      <c r="F1" s="55"/>
    </row>
    <row r="2" spans="1:4" ht="12.75">
      <c r="A2" s="2"/>
      <c r="B2" s="2"/>
      <c r="C2" s="2"/>
      <c r="D2" s="4"/>
    </row>
    <row r="3" spans="1:6" s="5" customFormat="1" ht="26.25" customHeight="1">
      <c r="A3" s="56" t="s">
        <v>1</v>
      </c>
      <c r="B3" s="58" t="s">
        <v>4</v>
      </c>
      <c r="C3" s="58" t="s">
        <v>7</v>
      </c>
      <c r="D3" s="20" t="s">
        <v>694</v>
      </c>
      <c r="E3" s="42" t="s">
        <v>2</v>
      </c>
      <c r="F3" s="42" t="s">
        <v>696</v>
      </c>
    </row>
    <row r="4" spans="1:6" s="5" customFormat="1" ht="33.75">
      <c r="A4" s="57"/>
      <c r="B4" s="60"/>
      <c r="C4" s="59"/>
      <c r="D4" s="21" t="s">
        <v>10</v>
      </c>
      <c r="E4" s="21" t="s">
        <v>10</v>
      </c>
      <c r="F4" s="21" t="s">
        <v>10</v>
      </c>
    </row>
    <row r="5" spans="1:6" s="5" customFormat="1" ht="12.75">
      <c r="A5" s="15">
        <v>1</v>
      </c>
      <c r="B5" s="16" t="s">
        <v>5</v>
      </c>
      <c r="C5" s="25">
        <v>2</v>
      </c>
      <c r="D5" s="17">
        <v>3</v>
      </c>
      <c r="E5" s="22">
        <v>4</v>
      </c>
      <c r="F5" s="34">
        <v>5</v>
      </c>
    </row>
    <row r="6" spans="1:6" s="5" customFormat="1" ht="12.75">
      <c r="A6" s="31" t="s">
        <v>225</v>
      </c>
      <c r="B6" s="32" t="s">
        <v>226</v>
      </c>
      <c r="C6" s="43" t="str">
        <f aca="true" t="shared" si="0" ref="C6:C69">IF(OR(LEFT(B6,5)="000 9",LEFT(B6,5)="000 7"),"X",B6)</f>
        <v>X</v>
      </c>
      <c r="D6" s="38">
        <v>359093807.93</v>
      </c>
      <c r="E6" s="38">
        <v>199863806.12</v>
      </c>
      <c r="F6" s="39">
        <f>E6/D6*100</f>
        <v>55.657825812179</v>
      </c>
    </row>
    <row r="7" spans="1:6" s="5" customFormat="1" ht="12.75">
      <c r="A7" s="31" t="s">
        <v>227</v>
      </c>
      <c r="B7" s="32" t="s">
        <v>228</v>
      </c>
      <c r="C7" s="43" t="str">
        <f t="shared" si="0"/>
        <v>000 0100 0000000 000 000</v>
      </c>
      <c r="D7" s="38">
        <v>42728199.03</v>
      </c>
      <c r="E7" s="38">
        <v>19409442.34</v>
      </c>
      <c r="F7" s="39">
        <f aca="true" t="shared" si="1" ref="F7:F60">E7/D7*100</f>
        <v>45.42536961684809</v>
      </c>
    </row>
    <row r="8" spans="1:6" s="5" customFormat="1" ht="12.75">
      <c r="A8" s="31" t="s">
        <v>229</v>
      </c>
      <c r="B8" s="32" t="s">
        <v>230</v>
      </c>
      <c r="C8" s="43" t="str">
        <f t="shared" si="0"/>
        <v>000 0100 0000000 000 200</v>
      </c>
      <c r="D8" s="38">
        <v>39852801.03</v>
      </c>
      <c r="E8" s="38">
        <v>18563176.5</v>
      </c>
      <c r="F8" s="39">
        <f t="shared" si="1"/>
        <v>46.579352066185244</v>
      </c>
    </row>
    <row r="9" spans="1:6" s="5" customFormat="1" ht="22.5">
      <c r="A9" s="31" t="s">
        <v>231</v>
      </c>
      <c r="B9" s="32" t="s">
        <v>232</v>
      </c>
      <c r="C9" s="43" t="str">
        <f t="shared" si="0"/>
        <v>000 0100 0000000 000 210</v>
      </c>
      <c r="D9" s="38">
        <v>30679428</v>
      </c>
      <c r="E9" s="38">
        <v>13992818.59</v>
      </c>
      <c r="F9" s="39">
        <f t="shared" si="1"/>
        <v>45.60977665554912</v>
      </c>
    </row>
    <row r="10" spans="1:10" s="5" customFormat="1" ht="12.75">
      <c r="A10" s="31" t="s">
        <v>233</v>
      </c>
      <c r="B10" s="32" t="s">
        <v>234</v>
      </c>
      <c r="C10" s="43" t="str">
        <f t="shared" si="0"/>
        <v>000 0100 0000000 000 211</v>
      </c>
      <c r="D10" s="38">
        <v>22977103</v>
      </c>
      <c r="E10" s="38">
        <v>12585687.07</v>
      </c>
      <c r="F10" s="39">
        <f t="shared" si="1"/>
        <v>54.774908177066536</v>
      </c>
      <c r="J10" s="41"/>
    </row>
    <row r="11" spans="1:6" s="5" customFormat="1" ht="12.75">
      <c r="A11" s="31" t="s">
        <v>235</v>
      </c>
      <c r="B11" s="32" t="s">
        <v>236</v>
      </c>
      <c r="C11" s="43" t="str">
        <f t="shared" si="0"/>
        <v>000 0100 0000000 000 212</v>
      </c>
      <c r="D11" s="38">
        <v>625000</v>
      </c>
      <c r="E11" s="38">
        <v>299005.37</v>
      </c>
      <c r="F11" s="39">
        <f t="shared" si="1"/>
        <v>47.8408592</v>
      </c>
    </row>
    <row r="12" spans="1:6" s="5" customFormat="1" ht="12.75">
      <c r="A12" s="31" t="s">
        <v>237</v>
      </c>
      <c r="B12" s="32" t="s">
        <v>238</v>
      </c>
      <c r="C12" s="43" t="str">
        <f t="shared" si="0"/>
        <v>000 0100 0000000 000 213</v>
      </c>
      <c r="D12" s="38">
        <v>7077325</v>
      </c>
      <c r="E12" s="38">
        <v>1108126.15</v>
      </c>
      <c r="F12" s="39">
        <f t="shared" si="1"/>
        <v>15.657415054416745</v>
      </c>
    </row>
    <row r="13" spans="1:6" s="5" customFormat="1" ht="12.75">
      <c r="A13" s="31" t="s">
        <v>239</v>
      </c>
      <c r="B13" s="32" t="s">
        <v>240</v>
      </c>
      <c r="C13" s="43" t="str">
        <f t="shared" si="0"/>
        <v>000 0100 0000000 000 220</v>
      </c>
      <c r="D13" s="38">
        <v>7792472.91</v>
      </c>
      <c r="E13" s="38">
        <v>3555021.8</v>
      </c>
      <c r="F13" s="39">
        <f t="shared" si="1"/>
        <v>45.62122757511132</v>
      </c>
    </row>
    <row r="14" spans="1:6" s="5" customFormat="1" ht="12.75">
      <c r="A14" s="31" t="s">
        <v>241</v>
      </c>
      <c r="B14" s="32" t="s">
        <v>242</v>
      </c>
      <c r="C14" s="43" t="str">
        <f t="shared" si="0"/>
        <v>000 0100 0000000 000 221</v>
      </c>
      <c r="D14" s="38">
        <v>692000</v>
      </c>
      <c r="E14" s="38">
        <v>487321.57</v>
      </c>
      <c r="F14" s="39">
        <f t="shared" si="1"/>
        <v>70.4221921965318</v>
      </c>
    </row>
    <row r="15" spans="1:6" s="5" customFormat="1" ht="12.75">
      <c r="A15" s="31" t="s">
        <v>243</v>
      </c>
      <c r="B15" s="32" t="s">
        <v>244</v>
      </c>
      <c r="C15" s="43" t="str">
        <f t="shared" si="0"/>
        <v>000 0100 0000000 000 222</v>
      </c>
      <c r="D15" s="38">
        <v>54234.21</v>
      </c>
      <c r="E15" s="38">
        <v>26976.7</v>
      </c>
      <c r="F15" s="39">
        <f t="shared" si="1"/>
        <v>49.741113588637134</v>
      </c>
    </row>
    <row r="16" spans="1:6" s="5" customFormat="1" ht="12.75">
      <c r="A16" s="31" t="s">
        <v>245</v>
      </c>
      <c r="B16" s="32" t="s">
        <v>246</v>
      </c>
      <c r="C16" s="43" t="str">
        <f t="shared" si="0"/>
        <v>000 0100 0000000 000 223</v>
      </c>
      <c r="D16" s="38">
        <v>1645340</v>
      </c>
      <c r="E16" s="38">
        <v>527618.66</v>
      </c>
      <c r="F16" s="39">
        <f t="shared" si="1"/>
        <v>32.06745475099372</v>
      </c>
    </row>
    <row r="17" spans="1:6" s="5" customFormat="1" ht="12.75">
      <c r="A17" s="31" t="s">
        <v>247</v>
      </c>
      <c r="B17" s="32" t="s">
        <v>248</v>
      </c>
      <c r="C17" s="43" t="str">
        <f t="shared" si="0"/>
        <v>000 0100 0000000 000 224</v>
      </c>
      <c r="D17" s="38">
        <v>1000</v>
      </c>
      <c r="E17" s="38"/>
      <c r="F17" s="39">
        <f t="shared" si="1"/>
        <v>0</v>
      </c>
    </row>
    <row r="18" spans="1:6" s="5" customFormat="1" ht="12.75">
      <c r="A18" s="31" t="s">
        <v>249</v>
      </c>
      <c r="B18" s="32" t="s">
        <v>250</v>
      </c>
      <c r="C18" s="43" t="str">
        <f t="shared" si="0"/>
        <v>000 0100 0000000 000 225</v>
      </c>
      <c r="D18" s="38">
        <v>941968.2</v>
      </c>
      <c r="E18" s="38">
        <v>359362.23</v>
      </c>
      <c r="F18" s="39">
        <f t="shared" si="1"/>
        <v>38.15014455902014</v>
      </c>
    </row>
    <row r="19" spans="1:6" s="5" customFormat="1" ht="12.75">
      <c r="A19" s="31" t="s">
        <v>251</v>
      </c>
      <c r="B19" s="32" t="s">
        <v>252</v>
      </c>
      <c r="C19" s="43" t="str">
        <f t="shared" si="0"/>
        <v>000 0100 0000000 000 226</v>
      </c>
      <c r="D19" s="38">
        <v>4457930.5</v>
      </c>
      <c r="E19" s="38">
        <v>2153742.64</v>
      </c>
      <c r="F19" s="39">
        <f t="shared" si="1"/>
        <v>48.3126114236191</v>
      </c>
    </row>
    <row r="20" spans="1:6" s="5" customFormat="1" ht="12.75">
      <c r="A20" s="31" t="s">
        <v>255</v>
      </c>
      <c r="B20" s="32" t="s">
        <v>256</v>
      </c>
      <c r="C20" s="43" t="str">
        <f t="shared" si="0"/>
        <v>000 0100 0000000 000 260</v>
      </c>
      <c r="D20" s="38">
        <v>29400</v>
      </c>
      <c r="E20" s="38"/>
      <c r="F20" s="39">
        <f t="shared" si="1"/>
        <v>0</v>
      </c>
    </row>
    <row r="21" spans="1:6" s="5" customFormat="1" ht="12.75">
      <c r="A21" s="31" t="s">
        <v>257</v>
      </c>
      <c r="B21" s="32" t="s">
        <v>258</v>
      </c>
      <c r="C21" s="43" t="str">
        <f t="shared" si="0"/>
        <v>000 0100 0000000 000 262</v>
      </c>
      <c r="D21" s="38">
        <v>29400</v>
      </c>
      <c r="E21" s="38"/>
      <c r="F21" s="39">
        <f t="shared" si="1"/>
        <v>0</v>
      </c>
    </row>
    <row r="22" spans="1:6" s="5" customFormat="1" ht="12.75">
      <c r="A22" s="31" t="s">
        <v>260</v>
      </c>
      <c r="B22" s="32" t="s">
        <v>261</v>
      </c>
      <c r="C22" s="43" t="str">
        <f t="shared" si="0"/>
        <v>000 0100 0000000 000 290</v>
      </c>
      <c r="D22" s="38">
        <v>1351500.12</v>
      </c>
      <c r="E22" s="38">
        <v>1015336.11</v>
      </c>
      <c r="F22" s="39">
        <f t="shared" si="1"/>
        <v>75.12660154258809</v>
      </c>
    </row>
    <row r="23" spans="1:6" s="5" customFormat="1" ht="12.75">
      <c r="A23" s="31" t="s">
        <v>262</v>
      </c>
      <c r="B23" s="32" t="s">
        <v>263</v>
      </c>
      <c r="C23" s="43" t="str">
        <f t="shared" si="0"/>
        <v>000 0100 0000000 000 300</v>
      </c>
      <c r="D23" s="38">
        <v>2875398</v>
      </c>
      <c r="E23" s="38">
        <v>846265.84</v>
      </c>
      <c r="F23" s="39">
        <f t="shared" si="1"/>
        <v>29.431259255240487</v>
      </c>
    </row>
    <row r="24" spans="1:6" s="5" customFormat="1" ht="12.75">
      <c r="A24" s="31" t="s">
        <v>264</v>
      </c>
      <c r="B24" s="32" t="s">
        <v>265</v>
      </c>
      <c r="C24" s="43" t="str">
        <f t="shared" si="0"/>
        <v>000 0100 0000000 000 310</v>
      </c>
      <c r="D24" s="38">
        <v>266500</v>
      </c>
      <c r="E24" s="38">
        <v>34272.4</v>
      </c>
      <c r="F24" s="39">
        <f t="shared" si="1"/>
        <v>12.860187617260788</v>
      </c>
    </row>
    <row r="25" spans="1:6" s="5" customFormat="1" ht="22.5">
      <c r="A25" s="31" t="s">
        <v>266</v>
      </c>
      <c r="B25" s="32" t="s">
        <v>267</v>
      </c>
      <c r="C25" s="43" t="str">
        <f t="shared" si="0"/>
        <v>000 0100 0000000 000 340</v>
      </c>
      <c r="D25" s="38">
        <v>2608898</v>
      </c>
      <c r="E25" s="38">
        <v>811993.44</v>
      </c>
      <c r="F25" s="39">
        <f t="shared" si="1"/>
        <v>31.124001014987932</v>
      </c>
    </row>
    <row r="26" spans="1:6" s="5" customFormat="1" ht="56.25">
      <c r="A26" s="31" t="s">
        <v>268</v>
      </c>
      <c r="B26" s="32" t="s">
        <v>269</v>
      </c>
      <c r="C26" s="43" t="str">
        <f t="shared" si="0"/>
        <v>000 0103 0000000 000 000</v>
      </c>
      <c r="D26" s="38">
        <v>3175934.21</v>
      </c>
      <c r="E26" s="38">
        <v>858581.07</v>
      </c>
      <c r="F26" s="39">
        <f t="shared" si="1"/>
        <v>27.033969006555708</v>
      </c>
    </row>
    <row r="27" spans="1:6" s="5" customFormat="1" ht="12.75">
      <c r="A27" s="31" t="s">
        <v>229</v>
      </c>
      <c r="B27" s="32" t="s">
        <v>270</v>
      </c>
      <c r="C27" s="43" t="str">
        <f t="shared" si="0"/>
        <v>000 0103 0000000 000 200</v>
      </c>
      <c r="D27" s="38">
        <v>3095934.21</v>
      </c>
      <c r="E27" s="38">
        <v>856081.07</v>
      </c>
      <c r="F27" s="39">
        <f t="shared" si="1"/>
        <v>27.651784951851415</v>
      </c>
    </row>
    <row r="28" spans="1:6" s="5" customFormat="1" ht="22.5">
      <c r="A28" s="31" t="s">
        <v>231</v>
      </c>
      <c r="B28" s="32" t="s">
        <v>271</v>
      </c>
      <c r="C28" s="43" t="str">
        <f t="shared" si="0"/>
        <v>000 0103 0000000 000 210</v>
      </c>
      <c r="D28" s="38">
        <v>2418300</v>
      </c>
      <c r="E28" s="38">
        <v>772384.94</v>
      </c>
      <c r="F28" s="39">
        <f t="shared" si="1"/>
        <v>31.93916966464045</v>
      </c>
    </row>
    <row r="29" spans="1:6" s="5" customFormat="1" ht="12.75">
      <c r="A29" s="31" t="s">
        <v>233</v>
      </c>
      <c r="B29" s="32" t="s">
        <v>272</v>
      </c>
      <c r="C29" s="43" t="str">
        <f t="shared" si="0"/>
        <v>000 0103 0000000 000 211</v>
      </c>
      <c r="D29" s="38">
        <v>1698700</v>
      </c>
      <c r="E29" s="38">
        <v>712707.5</v>
      </c>
      <c r="F29" s="39">
        <f t="shared" si="1"/>
        <v>41.95605463001119</v>
      </c>
    </row>
    <row r="30" spans="1:6" s="5" customFormat="1" ht="12.75">
      <c r="A30" s="31" t="s">
        <v>235</v>
      </c>
      <c r="B30" s="32" t="s">
        <v>273</v>
      </c>
      <c r="C30" s="43" t="str">
        <f t="shared" si="0"/>
        <v>000 0103 0000000 000 212</v>
      </c>
      <c r="D30" s="38">
        <v>190000</v>
      </c>
      <c r="E30" s="38">
        <v>58799.61</v>
      </c>
      <c r="F30" s="39">
        <f t="shared" si="1"/>
        <v>30.947163157894735</v>
      </c>
    </row>
    <row r="31" spans="1:6" s="5" customFormat="1" ht="12.75">
      <c r="A31" s="31" t="s">
        <v>237</v>
      </c>
      <c r="B31" s="32" t="s">
        <v>274</v>
      </c>
      <c r="C31" s="43" t="str">
        <f t="shared" si="0"/>
        <v>000 0103 0000000 000 213</v>
      </c>
      <c r="D31" s="38">
        <v>529600</v>
      </c>
      <c r="E31" s="38">
        <v>877.83</v>
      </c>
      <c r="F31" s="39">
        <f t="shared" si="1"/>
        <v>0.1657533987915408</v>
      </c>
    </row>
    <row r="32" spans="1:6" s="5" customFormat="1" ht="12.75">
      <c r="A32" s="31" t="s">
        <v>239</v>
      </c>
      <c r="B32" s="32" t="s">
        <v>275</v>
      </c>
      <c r="C32" s="43" t="str">
        <f t="shared" si="0"/>
        <v>000 0103 0000000 000 220</v>
      </c>
      <c r="D32" s="38">
        <v>653234.21</v>
      </c>
      <c r="E32" s="38">
        <v>83696.13</v>
      </c>
      <c r="F32" s="39">
        <f t="shared" si="1"/>
        <v>12.812576059052388</v>
      </c>
    </row>
    <row r="33" spans="1:6" s="5" customFormat="1" ht="12.75">
      <c r="A33" s="31" t="s">
        <v>241</v>
      </c>
      <c r="B33" s="32" t="s">
        <v>276</v>
      </c>
      <c r="C33" s="43" t="str">
        <f t="shared" si="0"/>
        <v>000 0103 0000000 000 221</v>
      </c>
      <c r="D33" s="38">
        <v>78000</v>
      </c>
      <c r="E33" s="38">
        <v>4926.13</v>
      </c>
      <c r="F33" s="39">
        <f t="shared" si="1"/>
        <v>6.315551282051282</v>
      </c>
    </row>
    <row r="34" spans="1:6" s="5" customFormat="1" ht="12.75">
      <c r="A34" s="31" t="s">
        <v>243</v>
      </c>
      <c r="B34" s="32" t="s">
        <v>277</v>
      </c>
      <c r="C34" s="43" t="str">
        <f t="shared" si="0"/>
        <v>000 0103 0000000 000 222</v>
      </c>
      <c r="D34" s="38">
        <v>16834.21</v>
      </c>
      <c r="E34" s="38"/>
      <c r="F34" s="39">
        <f t="shared" si="1"/>
        <v>0</v>
      </c>
    </row>
    <row r="35" spans="1:6" s="5" customFormat="1" ht="12.75">
      <c r="A35" s="31" t="s">
        <v>249</v>
      </c>
      <c r="B35" s="32" t="s">
        <v>278</v>
      </c>
      <c r="C35" s="43" t="str">
        <f t="shared" si="0"/>
        <v>000 0103 0000000 000 225</v>
      </c>
      <c r="D35" s="38">
        <v>25000</v>
      </c>
      <c r="E35" s="38"/>
      <c r="F35" s="39">
        <f t="shared" si="1"/>
        <v>0</v>
      </c>
    </row>
    <row r="36" spans="1:6" s="5" customFormat="1" ht="12.75">
      <c r="A36" s="31" t="s">
        <v>251</v>
      </c>
      <c r="B36" s="32" t="s">
        <v>279</v>
      </c>
      <c r="C36" s="43" t="str">
        <f t="shared" si="0"/>
        <v>000 0103 0000000 000 226</v>
      </c>
      <c r="D36" s="38">
        <v>533400</v>
      </c>
      <c r="E36" s="38">
        <v>78770</v>
      </c>
      <c r="F36" s="39">
        <f t="shared" si="1"/>
        <v>14.767529058867643</v>
      </c>
    </row>
    <row r="37" spans="1:6" s="5" customFormat="1" ht="12.75">
      <c r="A37" s="31" t="s">
        <v>255</v>
      </c>
      <c r="B37" s="32" t="s">
        <v>280</v>
      </c>
      <c r="C37" s="43" t="str">
        <f t="shared" si="0"/>
        <v>000 0103 0000000 000 260</v>
      </c>
      <c r="D37" s="38">
        <v>4400</v>
      </c>
      <c r="E37" s="38"/>
      <c r="F37" s="39">
        <f t="shared" si="1"/>
        <v>0</v>
      </c>
    </row>
    <row r="38" spans="1:6" s="5" customFormat="1" ht="12.75">
      <c r="A38" s="31" t="s">
        <v>257</v>
      </c>
      <c r="B38" s="32" t="s">
        <v>281</v>
      </c>
      <c r="C38" s="43" t="str">
        <f t="shared" si="0"/>
        <v>000 0103 0000000 000 262</v>
      </c>
      <c r="D38" s="38">
        <v>4400</v>
      </c>
      <c r="E38" s="38"/>
      <c r="F38" s="39">
        <f t="shared" si="1"/>
        <v>0</v>
      </c>
    </row>
    <row r="39" spans="1:6" s="5" customFormat="1" ht="12.75">
      <c r="A39" s="31" t="s">
        <v>260</v>
      </c>
      <c r="B39" s="32" t="s">
        <v>282</v>
      </c>
      <c r="C39" s="43" t="str">
        <f t="shared" si="0"/>
        <v>000 0103 0000000 000 290</v>
      </c>
      <c r="D39" s="38">
        <v>20000</v>
      </c>
      <c r="E39" s="38"/>
      <c r="F39" s="39">
        <f t="shared" si="1"/>
        <v>0</v>
      </c>
    </row>
    <row r="40" spans="1:6" s="5" customFormat="1" ht="12.75">
      <c r="A40" s="31" t="s">
        <v>262</v>
      </c>
      <c r="B40" s="32" t="s">
        <v>283</v>
      </c>
      <c r="C40" s="43" t="str">
        <f t="shared" si="0"/>
        <v>000 0103 0000000 000 300</v>
      </c>
      <c r="D40" s="38">
        <v>80000</v>
      </c>
      <c r="E40" s="38">
        <v>2500</v>
      </c>
      <c r="F40" s="39">
        <f t="shared" si="1"/>
        <v>3.125</v>
      </c>
    </row>
    <row r="41" spans="1:6" s="5" customFormat="1" ht="12.75">
      <c r="A41" s="31" t="s">
        <v>264</v>
      </c>
      <c r="B41" s="32" t="s">
        <v>284</v>
      </c>
      <c r="C41" s="43" t="str">
        <f t="shared" si="0"/>
        <v>000 0103 0000000 000 310</v>
      </c>
      <c r="D41" s="38">
        <v>40000</v>
      </c>
      <c r="E41" s="38"/>
      <c r="F41" s="39">
        <f t="shared" si="1"/>
        <v>0</v>
      </c>
    </row>
    <row r="42" spans="1:6" s="5" customFormat="1" ht="22.5">
      <c r="A42" s="31" t="s">
        <v>266</v>
      </c>
      <c r="B42" s="32" t="s">
        <v>285</v>
      </c>
      <c r="C42" s="43" t="str">
        <f t="shared" si="0"/>
        <v>000 0103 0000000 000 340</v>
      </c>
      <c r="D42" s="38">
        <v>40000</v>
      </c>
      <c r="E42" s="38">
        <v>2500</v>
      </c>
      <c r="F42" s="39">
        <f t="shared" si="1"/>
        <v>6.25</v>
      </c>
    </row>
    <row r="43" spans="1:6" s="5" customFormat="1" ht="56.25">
      <c r="A43" s="31" t="s">
        <v>286</v>
      </c>
      <c r="B43" s="32" t="s">
        <v>287</v>
      </c>
      <c r="C43" s="43" t="str">
        <f t="shared" si="0"/>
        <v>000 0104 0000000 000 000</v>
      </c>
      <c r="D43" s="38">
        <v>16443000</v>
      </c>
      <c r="E43" s="38">
        <v>7078582.76</v>
      </c>
      <c r="F43" s="39">
        <f t="shared" si="1"/>
        <v>43.04921705284924</v>
      </c>
    </row>
    <row r="44" spans="1:6" s="5" customFormat="1" ht="12.75">
      <c r="A44" s="31" t="s">
        <v>229</v>
      </c>
      <c r="B44" s="32" t="s">
        <v>288</v>
      </c>
      <c r="C44" s="43" t="str">
        <f t="shared" si="0"/>
        <v>000 0104 0000000 000 200</v>
      </c>
      <c r="D44" s="38">
        <v>16363000</v>
      </c>
      <c r="E44" s="38">
        <v>7070037.76</v>
      </c>
      <c r="F44" s="39">
        <f t="shared" si="1"/>
        <v>43.20746660147894</v>
      </c>
    </row>
    <row r="45" spans="1:6" s="5" customFormat="1" ht="22.5">
      <c r="A45" s="31" t="s">
        <v>231</v>
      </c>
      <c r="B45" s="32" t="s">
        <v>289</v>
      </c>
      <c r="C45" s="43" t="str">
        <f t="shared" si="0"/>
        <v>000 0104 0000000 000 210</v>
      </c>
      <c r="D45" s="38">
        <v>15970500</v>
      </c>
      <c r="E45" s="38">
        <v>6904088.21</v>
      </c>
      <c r="F45" s="39">
        <f t="shared" si="1"/>
        <v>43.23025709902633</v>
      </c>
    </row>
    <row r="46" spans="1:6" s="5" customFormat="1" ht="12.75">
      <c r="A46" s="31" t="s">
        <v>233</v>
      </c>
      <c r="B46" s="32" t="s">
        <v>290</v>
      </c>
      <c r="C46" s="43" t="str">
        <f t="shared" si="0"/>
        <v>000 0104 0000000 000 211</v>
      </c>
      <c r="D46" s="38">
        <v>11971800</v>
      </c>
      <c r="E46" s="38">
        <v>6365926.82</v>
      </c>
      <c r="F46" s="39">
        <f t="shared" si="1"/>
        <v>53.174349888905596</v>
      </c>
    </row>
    <row r="47" spans="1:6" s="5" customFormat="1" ht="12.75">
      <c r="A47" s="31" t="s">
        <v>235</v>
      </c>
      <c r="B47" s="32" t="s">
        <v>291</v>
      </c>
      <c r="C47" s="43" t="str">
        <f t="shared" si="0"/>
        <v>000 0104 0000000 000 212</v>
      </c>
      <c r="D47" s="38">
        <v>200000</v>
      </c>
      <c r="E47" s="38">
        <v>136083.99</v>
      </c>
      <c r="F47" s="39">
        <f t="shared" si="1"/>
        <v>68.041995</v>
      </c>
    </row>
    <row r="48" spans="1:6" s="5" customFormat="1" ht="12.75">
      <c r="A48" s="31" t="s">
        <v>237</v>
      </c>
      <c r="B48" s="32" t="s">
        <v>292</v>
      </c>
      <c r="C48" s="43" t="str">
        <f t="shared" si="0"/>
        <v>000 0104 0000000 000 213</v>
      </c>
      <c r="D48" s="38">
        <v>3798700</v>
      </c>
      <c r="E48" s="38">
        <v>402077.4</v>
      </c>
      <c r="F48" s="39">
        <f t="shared" si="1"/>
        <v>10.584605259694106</v>
      </c>
    </row>
    <row r="49" spans="1:6" s="5" customFormat="1" ht="12.75">
      <c r="A49" s="31" t="s">
        <v>239</v>
      </c>
      <c r="B49" s="32" t="s">
        <v>293</v>
      </c>
      <c r="C49" s="43" t="str">
        <f t="shared" si="0"/>
        <v>000 0104 0000000 000 220</v>
      </c>
      <c r="D49" s="38">
        <v>252500</v>
      </c>
      <c r="E49" s="38">
        <v>130949.55</v>
      </c>
      <c r="F49" s="39">
        <f t="shared" si="1"/>
        <v>51.86120792079208</v>
      </c>
    </row>
    <row r="50" spans="1:6" s="5" customFormat="1" ht="12.75">
      <c r="A50" s="31" t="s">
        <v>241</v>
      </c>
      <c r="B50" s="32" t="s">
        <v>294</v>
      </c>
      <c r="C50" s="43" t="str">
        <f t="shared" si="0"/>
        <v>000 0104 0000000 000 221</v>
      </c>
      <c r="D50" s="38">
        <v>52500</v>
      </c>
      <c r="E50" s="38">
        <v>17600</v>
      </c>
      <c r="F50" s="39">
        <f t="shared" si="1"/>
        <v>33.523809523809526</v>
      </c>
    </row>
    <row r="51" spans="1:6" s="5" customFormat="1" ht="12.75">
      <c r="A51" s="31" t="s">
        <v>251</v>
      </c>
      <c r="B51" s="32" t="s">
        <v>295</v>
      </c>
      <c r="C51" s="43" t="str">
        <f t="shared" si="0"/>
        <v>000 0104 0000000 000 226</v>
      </c>
      <c r="D51" s="38">
        <v>200000</v>
      </c>
      <c r="E51" s="38">
        <v>113349.55</v>
      </c>
      <c r="F51" s="39">
        <f t="shared" si="1"/>
        <v>56.674775</v>
      </c>
    </row>
    <row r="52" spans="1:6" s="5" customFormat="1" ht="12.75">
      <c r="A52" s="31" t="s">
        <v>255</v>
      </c>
      <c r="B52" s="32" t="s">
        <v>296</v>
      </c>
      <c r="C52" s="43" t="str">
        <f t="shared" si="0"/>
        <v>000 0104 0000000 000 260</v>
      </c>
      <c r="D52" s="38">
        <v>25000</v>
      </c>
      <c r="E52" s="38"/>
      <c r="F52" s="39">
        <f t="shared" si="1"/>
        <v>0</v>
      </c>
    </row>
    <row r="53" spans="1:6" s="5" customFormat="1" ht="12.75">
      <c r="A53" s="31" t="s">
        <v>257</v>
      </c>
      <c r="B53" s="32" t="s">
        <v>297</v>
      </c>
      <c r="C53" s="43" t="str">
        <f t="shared" si="0"/>
        <v>000 0104 0000000 000 262</v>
      </c>
      <c r="D53" s="38">
        <v>25000</v>
      </c>
      <c r="E53" s="38"/>
      <c r="F53" s="39">
        <f t="shared" si="1"/>
        <v>0</v>
      </c>
    </row>
    <row r="54" spans="1:6" s="5" customFormat="1" ht="12.75">
      <c r="A54" s="31" t="s">
        <v>260</v>
      </c>
      <c r="B54" s="32" t="s">
        <v>298</v>
      </c>
      <c r="C54" s="43" t="str">
        <f t="shared" si="0"/>
        <v>000 0104 0000000 000 290</v>
      </c>
      <c r="D54" s="38">
        <v>115000</v>
      </c>
      <c r="E54" s="38">
        <v>35000</v>
      </c>
      <c r="F54" s="39">
        <f t="shared" si="1"/>
        <v>30.434782608695656</v>
      </c>
    </row>
    <row r="55" spans="1:6" s="5" customFormat="1" ht="12.75">
      <c r="A55" s="31" t="s">
        <v>262</v>
      </c>
      <c r="B55" s="32" t="s">
        <v>299</v>
      </c>
      <c r="C55" s="43" t="str">
        <f t="shared" si="0"/>
        <v>000 0104 0000000 000 300</v>
      </c>
      <c r="D55" s="38">
        <v>80000</v>
      </c>
      <c r="E55" s="38">
        <v>8545</v>
      </c>
      <c r="F55" s="39">
        <f t="shared" si="1"/>
        <v>10.68125</v>
      </c>
    </row>
    <row r="56" spans="1:6" s="5" customFormat="1" ht="12.75">
      <c r="A56" s="31" t="s">
        <v>264</v>
      </c>
      <c r="B56" s="32" t="s">
        <v>300</v>
      </c>
      <c r="C56" s="43" t="str">
        <f t="shared" si="0"/>
        <v>000 0104 0000000 000 310</v>
      </c>
      <c r="D56" s="38">
        <v>30000</v>
      </c>
      <c r="E56" s="38">
        <v>6545</v>
      </c>
      <c r="F56" s="39">
        <f t="shared" si="1"/>
        <v>21.816666666666666</v>
      </c>
    </row>
    <row r="57" spans="1:6" s="5" customFormat="1" ht="22.5">
      <c r="A57" s="31" t="s">
        <v>266</v>
      </c>
      <c r="B57" s="32" t="s">
        <v>301</v>
      </c>
      <c r="C57" s="43" t="str">
        <f t="shared" si="0"/>
        <v>000 0104 0000000 000 340</v>
      </c>
      <c r="D57" s="38">
        <v>50000</v>
      </c>
      <c r="E57" s="38">
        <v>2000</v>
      </c>
      <c r="F57" s="39">
        <f t="shared" si="1"/>
        <v>4</v>
      </c>
    </row>
    <row r="58" spans="1:6" s="5" customFormat="1" ht="45">
      <c r="A58" s="31" t="s">
        <v>302</v>
      </c>
      <c r="B58" s="32" t="s">
        <v>303</v>
      </c>
      <c r="C58" s="43" t="str">
        <f t="shared" si="0"/>
        <v>000 0106 0000000 000 000</v>
      </c>
      <c r="D58" s="38">
        <v>3617600</v>
      </c>
      <c r="E58" s="38">
        <v>1893237.04</v>
      </c>
      <c r="F58" s="39">
        <f t="shared" si="1"/>
        <v>52.33406236178683</v>
      </c>
    </row>
    <row r="59" spans="1:6" s="5" customFormat="1" ht="12.75">
      <c r="A59" s="31" t="s">
        <v>229</v>
      </c>
      <c r="B59" s="32" t="s">
        <v>304</v>
      </c>
      <c r="C59" s="43" t="str">
        <f t="shared" si="0"/>
        <v>000 0106 0000000 000 200</v>
      </c>
      <c r="D59" s="38">
        <v>3582600</v>
      </c>
      <c r="E59" s="38">
        <v>1893237.04</v>
      </c>
      <c r="F59" s="39">
        <f t="shared" si="1"/>
        <v>52.845336906157534</v>
      </c>
    </row>
    <row r="60" spans="1:6" s="5" customFormat="1" ht="22.5">
      <c r="A60" s="31" t="s">
        <v>231</v>
      </c>
      <c r="B60" s="32" t="s">
        <v>305</v>
      </c>
      <c r="C60" s="43" t="str">
        <f t="shared" si="0"/>
        <v>000 0106 0000000 000 210</v>
      </c>
      <c r="D60" s="38">
        <v>3488100</v>
      </c>
      <c r="E60" s="38">
        <v>1868669.24</v>
      </c>
      <c r="F60" s="39">
        <f t="shared" si="1"/>
        <v>53.57269688369026</v>
      </c>
    </row>
    <row r="61" spans="1:6" s="5" customFormat="1" ht="12.75">
      <c r="A61" s="31" t="s">
        <v>233</v>
      </c>
      <c r="B61" s="32" t="s">
        <v>306</v>
      </c>
      <c r="C61" s="43" t="str">
        <f t="shared" si="0"/>
        <v>000 0106 0000000 000 211</v>
      </c>
      <c r="D61" s="38">
        <v>2659500</v>
      </c>
      <c r="E61" s="38">
        <v>1605915.78</v>
      </c>
      <c r="F61" s="39">
        <f aca="true" t="shared" si="2" ref="F61:F96">E61/D61*100</f>
        <v>60.38412408347433</v>
      </c>
    </row>
    <row r="62" spans="1:6" s="5" customFormat="1" ht="12.75">
      <c r="A62" s="31" t="s">
        <v>235</v>
      </c>
      <c r="B62" s="32" t="s">
        <v>307</v>
      </c>
      <c r="C62" s="43" t="str">
        <f t="shared" si="0"/>
        <v>000 0106 0000000 000 212</v>
      </c>
      <c r="D62" s="38">
        <v>108000</v>
      </c>
      <c r="E62" s="38">
        <v>50105.77</v>
      </c>
      <c r="F62" s="39">
        <f t="shared" si="2"/>
        <v>46.39423148148148</v>
      </c>
    </row>
    <row r="63" spans="1:6" s="5" customFormat="1" ht="12.75">
      <c r="A63" s="31" t="s">
        <v>237</v>
      </c>
      <c r="B63" s="32" t="s">
        <v>308</v>
      </c>
      <c r="C63" s="43" t="str">
        <f t="shared" si="0"/>
        <v>000 0106 0000000 000 213</v>
      </c>
      <c r="D63" s="38">
        <v>720600</v>
      </c>
      <c r="E63" s="38">
        <v>212647.69</v>
      </c>
      <c r="F63" s="39">
        <f t="shared" si="2"/>
        <v>29.50980988065501</v>
      </c>
    </row>
    <row r="64" spans="1:6" s="5" customFormat="1" ht="12.75">
      <c r="A64" s="31" t="s">
        <v>239</v>
      </c>
      <c r="B64" s="32" t="s">
        <v>309</v>
      </c>
      <c r="C64" s="43" t="str">
        <f t="shared" si="0"/>
        <v>000 0106 0000000 000 220</v>
      </c>
      <c r="D64" s="38">
        <v>85000</v>
      </c>
      <c r="E64" s="38">
        <v>22067.8</v>
      </c>
      <c r="F64" s="39">
        <f t="shared" si="2"/>
        <v>25.962117647058825</v>
      </c>
    </row>
    <row r="65" spans="1:6" s="5" customFormat="1" ht="12.75">
      <c r="A65" s="31" t="s">
        <v>251</v>
      </c>
      <c r="B65" s="32" t="s">
        <v>310</v>
      </c>
      <c r="C65" s="43" t="str">
        <f t="shared" si="0"/>
        <v>000 0106 0000000 000 226</v>
      </c>
      <c r="D65" s="38">
        <v>85000</v>
      </c>
      <c r="E65" s="38">
        <v>22067.8</v>
      </c>
      <c r="F65" s="39">
        <f t="shared" si="2"/>
        <v>25.962117647058825</v>
      </c>
    </row>
    <row r="66" spans="1:6" s="5" customFormat="1" ht="12.75">
      <c r="A66" s="31" t="s">
        <v>260</v>
      </c>
      <c r="B66" s="32" t="s">
        <v>311</v>
      </c>
      <c r="C66" s="43" t="str">
        <f t="shared" si="0"/>
        <v>000 0106 0000000 000 290</v>
      </c>
      <c r="D66" s="38">
        <v>9500</v>
      </c>
      <c r="E66" s="38">
        <v>2500</v>
      </c>
      <c r="F66" s="39">
        <f t="shared" si="2"/>
        <v>26.31578947368421</v>
      </c>
    </row>
    <row r="67" spans="1:6" s="5" customFormat="1" ht="12.75">
      <c r="A67" s="31" t="s">
        <v>262</v>
      </c>
      <c r="B67" s="32" t="s">
        <v>312</v>
      </c>
      <c r="C67" s="43" t="str">
        <f t="shared" si="0"/>
        <v>000 0106 0000000 000 300</v>
      </c>
      <c r="D67" s="38">
        <v>35000</v>
      </c>
      <c r="E67" s="38"/>
      <c r="F67" s="39">
        <f t="shared" si="2"/>
        <v>0</v>
      </c>
    </row>
    <row r="68" spans="1:6" s="5" customFormat="1" ht="12.75">
      <c r="A68" s="31" t="s">
        <v>264</v>
      </c>
      <c r="B68" s="32" t="s">
        <v>313</v>
      </c>
      <c r="C68" s="43" t="str">
        <f t="shared" si="0"/>
        <v>000 0106 0000000 000 310</v>
      </c>
      <c r="D68" s="38">
        <v>10000</v>
      </c>
      <c r="E68" s="38"/>
      <c r="F68" s="39">
        <f t="shared" si="2"/>
        <v>0</v>
      </c>
    </row>
    <row r="69" spans="1:6" s="5" customFormat="1" ht="22.5">
      <c r="A69" s="31" t="s">
        <v>266</v>
      </c>
      <c r="B69" s="32" t="s">
        <v>314</v>
      </c>
      <c r="C69" s="43" t="str">
        <f t="shared" si="0"/>
        <v>000 0106 0000000 000 340</v>
      </c>
      <c r="D69" s="38">
        <v>25000</v>
      </c>
      <c r="E69" s="38"/>
      <c r="F69" s="39">
        <f t="shared" si="2"/>
        <v>0</v>
      </c>
    </row>
    <row r="70" spans="1:6" s="5" customFormat="1" ht="12.75">
      <c r="A70" s="31" t="s">
        <v>315</v>
      </c>
      <c r="B70" s="32" t="s">
        <v>316</v>
      </c>
      <c r="C70" s="43" t="str">
        <f aca="true" t="shared" si="3" ref="C70:C133">IF(OR(LEFT(B70,5)="000 9",LEFT(B70,5)="000 7"),"X",B70)</f>
        <v>000 0111 0000000 000 000</v>
      </c>
      <c r="D70" s="38">
        <v>100000</v>
      </c>
      <c r="E70" s="38"/>
      <c r="F70" s="39">
        <f t="shared" si="2"/>
        <v>0</v>
      </c>
    </row>
    <row r="71" spans="1:6" s="5" customFormat="1" ht="12.75">
      <c r="A71" s="31" t="s">
        <v>229</v>
      </c>
      <c r="B71" s="32" t="s">
        <v>317</v>
      </c>
      <c r="C71" s="43" t="str">
        <f t="shared" si="3"/>
        <v>000 0111 0000000 000 200</v>
      </c>
      <c r="D71" s="38">
        <v>100000</v>
      </c>
      <c r="E71" s="38"/>
      <c r="F71" s="39">
        <f t="shared" si="2"/>
        <v>0</v>
      </c>
    </row>
    <row r="72" spans="1:6" s="5" customFormat="1" ht="12.75">
      <c r="A72" s="31" t="s">
        <v>260</v>
      </c>
      <c r="B72" s="32" t="s">
        <v>318</v>
      </c>
      <c r="C72" s="43" t="str">
        <f t="shared" si="3"/>
        <v>000 0111 0000000 000 290</v>
      </c>
      <c r="D72" s="38">
        <v>100000</v>
      </c>
      <c r="E72" s="38"/>
      <c r="F72" s="39">
        <f t="shared" si="2"/>
        <v>0</v>
      </c>
    </row>
    <row r="73" spans="1:6" s="5" customFormat="1" ht="12.75">
      <c r="A73" s="31" t="s">
        <v>319</v>
      </c>
      <c r="B73" s="32" t="s">
        <v>320</v>
      </c>
      <c r="C73" s="43" t="str">
        <f t="shared" si="3"/>
        <v>000 0113 0000000 000 000</v>
      </c>
      <c r="D73" s="38">
        <v>19391664.82</v>
      </c>
      <c r="E73" s="38">
        <v>9579041.47</v>
      </c>
      <c r="F73" s="39">
        <f t="shared" si="2"/>
        <v>49.39772607930215</v>
      </c>
    </row>
    <row r="74" spans="1:6" s="5" customFormat="1" ht="12.75">
      <c r="A74" s="31" t="s">
        <v>229</v>
      </c>
      <c r="B74" s="32" t="s">
        <v>321</v>
      </c>
      <c r="C74" s="43" t="str">
        <f t="shared" si="3"/>
        <v>000 0113 0000000 000 200</v>
      </c>
      <c r="D74" s="38">
        <v>16711266.82</v>
      </c>
      <c r="E74" s="38">
        <v>8743820.63</v>
      </c>
      <c r="F74" s="39">
        <f t="shared" si="2"/>
        <v>52.32290719896483</v>
      </c>
    </row>
    <row r="75" spans="1:6" s="5" customFormat="1" ht="22.5">
      <c r="A75" s="31" t="s">
        <v>231</v>
      </c>
      <c r="B75" s="32" t="s">
        <v>322</v>
      </c>
      <c r="C75" s="43" t="str">
        <f t="shared" si="3"/>
        <v>000 0113 0000000 000 210</v>
      </c>
      <c r="D75" s="38">
        <v>8802528</v>
      </c>
      <c r="E75" s="38">
        <v>4447676.2</v>
      </c>
      <c r="F75" s="39">
        <f t="shared" si="2"/>
        <v>50.52725989624799</v>
      </c>
    </row>
    <row r="76" spans="1:6" s="5" customFormat="1" ht="12.75">
      <c r="A76" s="31" t="s">
        <v>233</v>
      </c>
      <c r="B76" s="32" t="s">
        <v>323</v>
      </c>
      <c r="C76" s="43" t="str">
        <f t="shared" si="3"/>
        <v>000 0113 0000000 000 211</v>
      </c>
      <c r="D76" s="38">
        <v>6647103</v>
      </c>
      <c r="E76" s="38">
        <v>3901136.97</v>
      </c>
      <c r="F76" s="39">
        <f t="shared" si="2"/>
        <v>58.68928118008703</v>
      </c>
    </row>
    <row r="77" spans="1:6" s="5" customFormat="1" ht="12.75">
      <c r="A77" s="31" t="s">
        <v>235</v>
      </c>
      <c r="B77" s="32" t="s">
        <v>324</v>
      </c>
      <c r="C77" s="43" t="str">
        <f t="shared" si="3"/>
        <v>000 0113 0000000 000 212</v>
      </c>
      <c r="D77" s="38">
        <v>127000</v>
      </c>
      <c r="E77" s="38">
        <v>54016</v>
      </c>
      <c r="F77" s="39">
        <f t="shared" si="2"/>
        <v>42.53228346456693</v>
      </c>
    </row>
    <row r="78" spans="1:6" s="5" customFormat="1" ht="12.75">
      <c r="A78" s="31" t="s">
        <v>237</v>
      </c>
      <c r="B78" s="32" t="s">
        <v>325</v>
      </c>
      <c r="C78" s="43" t="str">
        <f t="shared" si="3"/>
        <v>000 0113 0000000 000 213</v>
      </c>
      <c r="D78" s="38">
        <v>2028425</v>
      </c>
      <c r="E78" s="38">
        <v>492523.23</v>
      </c>
      <c r="F78" s="39">
        <f t="shared" si="2"/>
        <v>24.28106683757102</v>
      </c>
    </row>
    <row r="79" spans="1:6" s="5" customFormat="1" ht="12.75">
      <c r="A79" s="31" t="s">
        <v>239</v>
      </c>
      <c r="B79" s="32" t="s">
        <v>326</v>
      </c>
      <c r="C79" s="43" t="str">
        <f t="shared" si="3"/>
        <v>000 0113 0000000 000 220</v>
      </c>
      <c r="D79" s="38">
        <v>6801738.7</v>
      </c>
      <c r="E79" s="38">
        <v>3318308.32</v>
      </c>
      <c r="F79" s="39">
        <f t="shared" si="2"/>
        <v>48.78617756956761</v>
      </c>
    </row>
    <row r="80" spans="1:6" s="5" customFormat="1" ht="12.75">
      <c r="A80" s="31" t="s">
        <v>241</v>
      </c>
      <c r="B80" s="32" t="s">
        <v>327</v>
      </c>
      <c r="C80" s="43" t="str">
        <f t="shared" si="3"/>
        <v>000 0113 0000000 000 221</v>
      </c>
      <c r="D80" s="38">
        <v>561500</v>
      </c>
      <c r="E80" s="38">
        <v>464795.44</v>
      </c>
      <c r="F80" s="39">
        <f t="shared" si="2"/>
        <v>82.77746037399822</v>
      </c>
    </row>
    <row r="81" spans="1:6" s="5" customFormat="1" ht="12.75">
      <c r="A81" s="31" t="s">
        <v>243</v>
      </c>
      <c r="B81" s="32" t="s">
        <v>328</v>
      </c>
      <c r="C81" s="43" t="str">
        <f t="shared" si="3"/>
        <v>000 0113 0000000 000 222</v>
      </c>
      <c r="D81" s="38">
        <v>37400</v>
      </c>
      <c r="E81" s="38">
        <v>26976.7</v>
      </c>
      <c r="F81" s="39">
        <f t="shared" si="2"/>
        <v>72.13021390374331</v>
      </c>
    </row>
    <row r="82" spans="1:6" s="5" customFormat="1" ht="12.75">
      <c r="A82" s="31" t="s">
        <v>245</v>
      </c>
      <c r="B82" s="32" t="s">
        <v>329</v>
      </c>
      <c r="C82" s="43" t="str">
        <f t="shared" si="3"/>
        <v>000 0113 0000000 000 223</v>
      </c>
      <c r="D82" s="38">
        <v>1645340</v>
      </c>
      <c r="E82" s="38">
        <v>527618.66</v>
      </c>
      <c r="F82" s="39">
        <f t="shared" si="2"/>
        <v>32.06745475099372</v>
      </c>
    </row>
    <row r="83" spans="1:6" s="5" customFormat="1" ht="12.75">
      <c r="A83" s="31" t="s">
        <v>247</v>
      </c>
      <c r="B83" s="32" t="s">
        <v>330</v>
      </c>
      <c r="C83" s="43" t="str">
        <f t="shared" si="3"/>
        <v>000 0113 0000000 000 224</v>
      </c>
      <c r="D83" s="38">
        <v>1000</v>
      </c>
      <c r="E83" s="38"/>
      <c r="F83" s="39">
        <f t="shared" si="2"/>
        <v>0</v>
      </c>
    </row>
    <row r="84" spans="1:6" s="5" customFormat="1" ht="12.75">
      <c r="A84" s="31" t="s">
        <v>249</v>
      </c>
      <c r="B84" s="32" t="s">
        <v>331</v>
      </c>
      <c r="C84" s="43" t="str">
        <f t="shared" si="3"/>
        <v>000 0113 0000000 000 225</v>
      </c>
      <c r="D84" s="38">
        <v>916968.2</v>
      </c>
      <c r="E84" s="38">
        <v>359362.23</v>
      </c>
      <c r="F84" s="39">
        <f t="shared" si="2"/>
        <v>39.190260905449065</v>
      </c>
    </row>
    <row r="85" spans="1:6" s="5" customFormat="1" ht="12.75">
      <c r="A85" s="31" t="s">
        <v>251</v>
      </c>
      <c r="B85" s="32" t="s">
        <v>332</v>
      </c>
      <c r="C85" s="43" t="str">
        <f t="shared" si="3"/>
        <v>000 0113 0000000 000 226</v>
      </c>
      <c r="D85" s="38">
        <v>3639530.5</v>
      </c>
      <c r="E85" s="38">
        <v>1939555.29</v>
      </c>
      <c r="F85" s="39">
        <f t="shared" si="2"/>
        <v>53.29135969598276</v>
      </c>
    </row>
    <row r="86" spans="1:6" s="5" customFormat="1" ht="12.75">
      <c r="A86" s="31" t="s">
        <v>260</v>
      </c>
      <c r="B86" s="32" t="s">
        <v>333</v>
      </c>
      <c r="C86" s="43" t="str">
        <f t="shared" si="3"/>
        <v>000 0113 0000000 000 290</v>
      </c>
      <c r="D86" s="38">
        <v>1107000.12</v>
      </c>
      <c r="E86" s="38">
        <v>977836.11</v>
      </c>
      <c r="F86" s="39">
        <f t="shared" si="2"/>
        <v>88.33206901549386</v>
      </c>
    </row>
    <row r="87" spans="1:6" s="5" customFormat="1" ht="12.75">
      <c r="A87" s="31" t="s">
        <v>262</v>
      </c>
      <c r="B87" s="32" t="s">
        <v>334</v>
      </c>
      <c r="C87" s="43" t="str">
        <f t="shared" si="3"/>
        <v>000 0113 0000000 000 300</v>
      </c>
      <c r="D87" s="38">
        <v>2680398</v>
      </c>
      <c r="E87" s="38">
        <v>835220.84</v>
      </c>
      <c r="F87" s="39">
        <f t="shared" si="2"/>
        <v>31.160329174995656</v>
      </c>
    </row>
    <row r="88" spans="1:6" s="5" customFormat="1" ht="12.75">
      <c r="A88" s="31" t="s">
        <v>264</v>
      </c>
      <c r="B88" s="32" t="s">
        <v>335</v>
      </c>
      <c r="C88" s="43" t="str">
        <f t="shared" si="3"/>
        <v>000 0113 0000000 000 310</v>
      </c>
      <c r="D88" s="38">
        <v>186500</v>
      </c>
      <c r="E88" s="38">
        <v>27727.4</v>
      </c>
      <c r="F88" s="39">
        <f t="shared" si="2"/>
        <v>14.867238605898125</v>
      </c>
    </row>
    <row r="89" spans="1:6" s="5" customFormat="1" ht="22.5">
      <c r="A89" s="31" t="s">
        <v>266</v>
      </c>
      <c r="B89" s="32" t="s">
        <v>336</v>
      </c>
      <c r="C89" s="43" t="str">
        <f t="shared" si="3"/>
        <v>000 0113 0000000 000 340</v>
      </c>
      <c r="D89" s="38">
        <v>2493898</v>
      </c>
      <c r="E89" s="38">
        <v>807493.44</v>
      </c>
      <c r="F89" s="39">
        <f t="shared" si="2"/>
        <v>32.37876769619287</v>
      </c>
    </row>
    <row r="90" spans="1:6" s="5" customFormat="1" ht="22.5">
      <c r="A90" s="31" t="s">
        <v>337</v>
      </c>
      <c r="B90" s="32" t="s">
        <v>338</v>
      </c>
      <c r="C90" s="43" t="str">
        <f t="shared" si="3"/>
        <v>000 0300 0000000 000 000</v>
      </c>
      <c r="D90" s="38">
        <v>1160822</v>
      </c>
      <c r="E90" s="38">
        <v>547529.5</v>
      </c>
      <c r="F90" s="39">
        <f t="shared" si="2"/>
        <v>47.16739517342021</v>
      </c>
    </row>
    <row r="91" spans="1:6" s="5" customFormat="1" ht="12.75">
      <c r="A91" s="31" t="s">
        <v>229</v>
      </c>
      <c r="B91" s="32" t="s">
        <v>339</v>
      </c>
      <c r="C91" s="43" t="str">
        <f t="shared" si="3"/>
        <v>000 0300 0000000 000 200</v>
      </c>
      <c r="D91" s="38">
        <v>993000</v>
      </c>
      <c r="E91" s="38">
        <v>544951.06</v>
      </c>
      <c r="F91" s="39">
        <f t="shared" si="2"/>
        <v>54.87926082578048</v>
      </c>
    </row>
    <row r="92" spans="1:6" s="5" customFormat="1" ht="22.5">
      <c r="A92" s="31" t="s">
        <v>231</v>
      </c>
      <c r="B92" s="32" t="s">
        <v>340</v>
      </c>
      <c r="C92" s="43" t="str">
        <f t="shared" si="3"/>
        <v>000 0300 0000000 000 210</v>
      </c>
      <c r="D92" s="38">
        <v>981000</v>
      </c>
      <c r="E92" s="38">
        <v>543951.06</v>
      </c>
      <c r="F92" s="39">
        <f t="shared" si="2"/>
        <v>55.44862996941896</v>
      </c>
    </row>
    <row r="93" spans="1:6" s="5" customFormat="1" ht="12.75">
      <c r="A93" s="31" t="s">
        <v>233</v>
      </c>
      <c r="B93" s="32" t="s">
        <v>341</v>
      </c>
      <c r="C93" s="43" t="str">
        <f t="shared" si="3"/>
        <v>000 0300 0000000 000 211</v>
      </c>
      <c r="D93" s="38">
        <v>710000</v>
      </c>
      <c r="E93" s="38">
        <v>433261.06</v>
      </c>
      <c r="F93" s="39">
        <f t="shared" si="2"/>
        <v>61.02268450704226</v>
      </c>
    </row>
    <row r="94" spans="1:6" s="5" customFormat="1" ht="12.75">
      <c r="A94" s="31" t="s">
        <v>235</v>
      </c>
      <c r="B94" s="32" t="s">
        <v>342</v>
      </c>
      <c r="C94" s="43" t="str">
        <f t="shared" si="3"/>
        <v>000 0300 0000000 000 212</v>
      </c>
      <c r="D94" s="38">
        <v>50000</v>
      </c>
      <c r="E94" s="38">
        <v>15276</v>
      </c>
      <c r="F94" s="39">
        <f t="shared" si="2"/>
        <v>30.552</v>
      </c>
    </row>
    <row r="95" spans="1:6" s="5" customFormat="1" ht="12.75">
      <c r="A95" s="31" t="s">
        <v>237</v>
      </c>
      <c r="B95" s="32" t="s">
        <v>343</v>
      </c>
      <c r="C95" s="43" t="str">
        <f t="shared" si="3"/>
        <v>000 0300 0000000 000 213</v>
      </c>
      <c r="D95" s="38">
        <v>221000</v>
      </c>
      <c r="E95" s="38">
        <v>95414</v>
      </c>
      <c r="F95" s="39">
        <f t="shared" si="2"/>
        <v>43.1737556561086</v>
      </c>
    </row>
    <row r="96" spans="1:6" s="5" customFormat="1" ht="12.75">
      <c r="A96" s="31" t="s">
        <v>239</v>
      </c>
      <c r="B96" s="32" t="s">
        <v>344</v>
      </c>
      <c r="C96" s="43" t="str">
        <f t="shared" si="3"/>
        <v>000 0300 0000000 000 220</v>
      </c>
      <c r="D96" s="38">
        <v>8000</v>
      </c>
      <c r="E96" s="38">
        <v>1000</v>
      </c>
      <c r="F96" s="39">
        <f t="shared" si="2"/>
        <v>12.5</v>
      </c>
    </row>
    <row r="97" spans="1:6" s="5" customFormat="1" ht="12.75">
      <c r="A97" s="31" t="s">
        <v>249</v>
      </c>
      <c r="B97" s="32" t="s">
        <v>345</v>
      </c>
      <c r="C97" s="43" t="str">
        <f t="shared" si="3"/>
        <v>000 0300 0000000 000 225</v>
      </c>
      <c r="D97" s="38">
        <v>8000</v>
      </c>
      <c r="E97" s="38">
        <v>1000</v>
      </c>
      <c r="F97" s="39">
        <f aca="true" t="shared" si="4" ref="F97:F129">E97/D97*100</f>
        <v>12.5</v>
      </c>
    </row>
    <row r="98" spans="1:6" s="5" customFormat="1" ht="12.75">
      <c r="A98" s="31" t="s">
        <v>255</v>
      </c>
      <c r="B98" s="32" t="s">
        <v>346</v>
      </c>
      <c r="C98" s="43" t="str">
        <f t="shared" si="3"/>
        <v>000 0300 0000000 000 260</v>
      </c>
      <c r="D98" s="38">
        <v>4000</v>
      </c>
      <c r="E98" s="38"/>
      <c r="F98" s="39">
        <f t="shared" si="4"/>
        <v>0</v>
      </c>
    </row>
    <row r="99" spans="1:6" s="5" customFormat="1" ht="12.75">
      <c r="A99" s="31" t="s">
        <v>257</v>
      </c>
      <c r="B99" s="32" t="s">
        <v>347</v>
      </c>
      <c r="C99" s="43" t="str">
        <f t="shared" si="3"/>
        <v>000 0300 0000000 000 262</v>
      </c>
      <c r="D99" s="38">
        <v>4000</v>
      </c>
      <c r="E99" s="38"/>
      <c r="F99" s="39">
        <f t="shared" si="4"/>
        <v>0</v>
      </c>
    </row>
    <row r="100" spans="1:6" s="5" customFormat="1" ht="12.75">
      <c r="A100" s="31" t="s">
        <v>262</v>
      </c>
      <c r="B100" s="32" t="s">
        <v>348</v>
      </c>
      <c r="C100" s="43" t="str">
        <f t="shared" si="3"/>
        <v>000 0300 0000000 000 300</v>
      </c>
      <c r="D100" s="38">
        <v>167822</v>
      </c>
      <c r="E100" s="38">
        <v>2578.44</v>
      </c>
      <c r="F100" s="39">
        <f t="shared" si="4"/>
        <v>1.536413581056119</v>
      </c>
    </row>
    <row r="101" spans="1:6" s="5" customFormat="1" ht="22.5">
      <c r="A101" s="31" t="s">
        <v>266</v>
      </c>
      <c r="B101" s="32" t="s">
        <v>349</v>
      </c>
      <c r="C101" s="43" t="str">
        <f t="shared" si="3"/>
        <v>000 0300 0000000 000 340</v>
      </c>
      <c r="D101" s="38">
        <v>167822</v>
      </c>
      <c r="E101" s="38">
        <v>2578.44</v>
      </c>
      <c r="F101" s="39">
        <f t="shared" si="4"/>
        <v>1.536413581056119</v>
      </c>
    </row>
    <row r="102" spans="1:6" s="5" customFormat="1" ht="45">
      <c r="A102" s="31" t="s">
        <v>350</v>
      </c>
      <c r="B102" s="32" t="s">
        <v>351</v>
      </c>
      <c r="C102" s="43" t="str">
        <f t="shared" si="3"/>
        <v>000 0309 0000000 000 000</v>
      </c>
      <c r="D102" s="38">
        <v>1160822</v>
      </c>
      <c r="E102" s="38">
        <v>547529.5</v>
      </c>
      <c r="F102" s="39">
        <f t="shared" si="4"/>
        <v>47.16739517342021</v>
      </c>
    </row>
    <row r="103" spans="1:6" s="5" customFormat="1" ht="12.75">
      <c r="A103" s="31" t="s">
        <v>229</v>
      </c>
      <c r="B103" s="32" t="s">
        <v>352</v>
      </c>
      <c r="C103" s="43" t="str">
        <f t="shared" si="3"/>
        <v>000 0309 0000000 000 200</v>
      </c>
      <c r="D103" s="38">
        <v>993000</v>
      </c>
      <c r="E103" s="38">
        <v>544951.06</v>
      </c>
      <c r="F103" s="39">
        <f t="shared" si="4"/>
        <v>54.87926082578048</v>
      </c>
    </row>
    <row r="104" spans="1:6" s="5" customFormat="1" ht="22.5">
      <c r="A104" s="31" t="s">
        <v>231</v>
      </c>
      <c r="B104" s="32" t="s">
        <v>353</v>
      </c>
      <c r="C104" s="43" t="str">
        <f t="shared" si="3"/>
        <v>000 0309 0000000 000 210</v>
      </c>
      <c r="D104" s="38">
        <v>981000</v>
      </c>
      <c r="E104" s="38">
        <v>543951.06</v>
      </c>
      <c r="F104" s="39">
        <f t="shared" si="4"/>
        <v>55.44862996941896</v>
      </c>
    </row>
    <row r="105" spans="1:6" s="5" customFormat="1" ht="12.75">
      <c r="A105" s="31" t="s">
        <v>233</v>
      </c>
      <c r="B105" s="32" t="s">
        <v>354</v>
      </c>
      <c r="C105" s="43" t="str">
        <f t="shared" si="3"/>
        <v>000 0309 0000000 000 211</v>
      </c>
      <c r="D105" s="38">
        <v>710000</v>
      </c>
      <c r="E105" s="38">
        <v>433261.06</v>
      </c>
      <c r="F105" s="39">
        <f t="shared" si="4"/>
        <v>61.02268450704226</v>
      </c>
    </row>
    <row r="106" spans="1:6" s="5" customFormat="1" ht="12.75">
      <c r="A106" s="31" t="s">
        <v>235</v>
      </c>
      <c r="B106" s="32" t="s">
        <v>355</v>
      </c>
      <c r="C106" s="43" t="str">
        <f t="shared" si="3"/>
        <v>000 0309 0000000 000 212</v>
      </c>
      <c r="D106" s="38">
        <v>50000</v>
      </c>
      <c r="E106" s="38">
        <v>15276</v>
      </c>
      <c r="F106" s="39">
        <f t="shared" si="4"/>
        <v>30.552</v>
      </c>
    </row>
    <row r="107" spans="1:6" s="5" customFormat="1" ht="12.75">
      <c r="A107" s="31" t="s">
        <v>237</v>
      </c>
      <c r="B107" s="32" t="s">
        <v>356</v>
      </c>
      <c r="C107" s="43" t="str">
        <f t="shared" si="3"/>
        <v>000 0309 0000000 000 213</v>
      </c>
      <c r="D107" s="38">
        <v>221000</v>
      </c>
      <c r="E107" s="38">
        <v>95414</v>
      </c>
      <c r="F107" s="39">
        <f t="shared" si="4"/>
        <v>43.1737556561086</v>
      </c>
    </row>
    <row r="108" spans="1:6" s="5" customFormat="1" ht="12.75">
      <c r="A108" s="31" t="s">
        <v>239</v>
      </c>
      <c r="B108" s="32" t="s">
        <v>357</v>
      </c>
      <c r="C108" s="43" t="str">
        <f t="shared" si="3"/>
        <v>000 0309 0000000 000 220</v>
      </c>
      <c r="D108" s="38">
        <v>8000</v>
      </c>
      <c r="E108" s="38">
        <v>1000</v>
      </c>
      <c r="F108" s="39">
        <f t="shared" si="4"/>
        <v>12.5</v>
      </c>
    </row>
    <row r="109" spans="1:6" s="5" customFormat="1" ht="12.75">
      <c r="A109" s="31" t="s">
        <v>249</v>
      </c>
      <c r="B109" s="32" t="s">
        <v>358</v>
      </c>
      <c r="C109" s="43" t="str">
        <f t="shared" si="3"/>
        <v>000 0309 0000000 000 225</v>
      </c>
      <c r="D109" s="38">
        <v>8000</v>
      </c>
      <c r="E109" s="38">
        <v>1000</v>
      </c>
      <c r="F109" s="39">
        <f t="shared" si="4"/>
        <v>12.5</v>
      </c>
    </row>
    <row r="110" spans="1:6" s="5" customFormat="1" ht="12.75">
      <c r="A110" s="31" t="s">
        <v>255</v>
      </c>
      <c r="B110" s="32" t="s">
        <v>359</v>
      </c>
      <c r="C110" s="43" t="str">
        <f t="shared" si="3"/>
        <v>000 0309 0000000 000 260</v>
      </c>
      <c r="D110" s="38">
        <v>4000</v>
      </c>
      <c r="E110" s="38"/>
      <c r="F110" s="39">
        <f t="shared" si="4"/>
        <v>0</v>
      </c>
    </row>
    <row r="111" spans="1:6" s="5" customFormat="1" ht="12.75">
      <c r="A111" s="31" t="s">
        <v>257</v>
      </c>
      <c r="B111" s="32" t="s">
        <v>360</v>
      </c>
      <c r="C111" s="43" t="str">
        <f t="shared" si="3"/>
        <v>000 0309 0000000 000 262</v>
      </c>
      <c r="D111" s="38">
        <v>4000</v>
      </c>
      <c r="E111" s="38"/>
      <c r="F111" s="39">
        <f t="shared" si="4"/>
        <v>0</v>
      </c>
    </row>
    <row r="112" spans="1:6" s="5" customFormat="1" ht="12.75">
      <c r="A112" s="31" t="s">
        <v>262</v>
      </c>
      <c r="B112" s="32" t="s">
        <v>361</v>
      </c>
      <c r="C112" s="43" t="str">
        <f t="shared" si="3"/>
        <v>000 0309 0000000 000 300</v>
      </c>
      <c r="D112" s="38">
        <v>167822</v>
      </c>
      <c r="E112" s="38">
        <v>2578.44</v>
      </c>
      <c r="F112" s="39">
        <f t="shared" si="4"/>
        <v>1.536413581056119</v>
      </c>
    </row>
    <row r="113" spans="1:6" s="5" customFormat="1" ht="22.5">
      <c r="A113" s="31" t="s">
        <v>266</v>
      </c>
      <c r="B113" s="32" t="s">
        <v>362</v>
      </c>
      <c r="C113" s="43" t="str">
        <f t="shared" si="3"/>
        <v>000 0309 0000000 000 340</v>
      </c>
      <c r="D113" s="38">
        <v>167822</v>
      </c>
      <c r="E113" s="38">
        <v>2578.44</v>
      </c>
      <c r="F113" s="39">
        <f t="shared" si="4"/>
        <v>1.536413581056119</v>
      </c>
    </row>
    <row r="114" spans="1:6" s="5" customFormat="1" ht="12.75">
      <c r="A114" s="31" t="s">
        <v>363</v>
      </c>
      <c r="B114" s="32" t="s">
        <v>364</v>
      </c>
      <c r="C114" s="43" t="str">
        <f t="shared" si="3"/>
        <v>000 0400 0000000 000 000</v>
      </c>
      <c r="D114" s="38">
        <v>8464359.96</v>
      </c>
      <c r="E114" s="38">
        <v>4378722.96</v>
      </c>
      <c r="F114" s="39">
        <f t="shared" si="4"/>
        <v>51.731294282054606</v>
      </c>
    </row>
    <row r="115" spans="1:6" s="5" customFormat="1" ht="12.75">
      <c r="A115" s="31" t="s">
        <v>229</v>
      </c>
      <c r="B115" s="32" t="s">
        <v>365</v>
      </c>
      <c r="C115" s="43" t="str">
        <f t="shared" si="3"/>
        <v>000 0400 0000000 000 200</v>
      </c>
      <c r="D115" s="38">
        <v>8464359.96</v>
      </c>
      <c r="E115" s="38">
        <v>4378722.96</v>
      </c>
      <c r="F115" s="39">
        <f t="shared" si="4"/>
        <v>51.731294282054606</v>
      </c>
    </row>
    <row r="116" spans="1:6" s="5" customFormat="1" ht="12.75">
      <c r="A116" s="31" t="s">
        <v>239</v>
      </c>
      <c r="B116" s="32" t="s">
        <v>366</v>
      </c>
      <c r="C116" s="43" t="str">
        <f t="shared" si="3"/>
        <v>000 0400 0000000 000 220</v>
      </c>
      <c r="D116" s="38">
        <v>2899240</v>
      </c>
      <c r="E116" s="38">
        <v>113013</v>
      </c>
      <c r="F116" s="39">
        <f t="shared" si="4"/>
        <v>3.898021550475297</v>
      </c>
    </row>
    <row r="117" spans="1:6" s="5" customFormat="1" ht="12.75">
      <c r="A117" s="31" t="s">
        <v>249</v>
      </c>
      <c r="B117" s="32" t="s">
        <v>367</v>
      </c>
      <c r="C117" s="43" t="str">
        <f t="shared" si="3"/>
        <v>000 0400 0000000 000 225</v>
      </c>
      <c r="D117" s="38">
        <v>2535640</v>
      </c>
      <c r="E117" s="38"/>
      <c r="F117" s="39">
        <f t="shared" si="4"/>
        <v>0</v>
      </c>
    </row>
    <row r="118" spans="1:6" s="5" customFormat="1" ht="12.75">
      <c r="A118" s="31" t="s">
        <v>251</v>
      </c>
      <c r="B118" s="32" t="s">
        <v>368</v>
      </c>
      <c r="C118" s="43" t="str">
        <f t="shared" si="3"/>
        <v>000 0400 0000000 000 226</v>
      </c>
      <c r="D118" s="38">
        <v>363600</v>
      </c>
      <c r="E118" s="38">
        <v>113013</v>
      </c>
      <c r="F118" s="39">
        <f t="shared" si="4"/>
        <v>31.081683168316832</v>
      </c>
    </row>
    <row r="119" spans="1:6" s="5" customFormat="1" ht="12.75">
      <c r="A119" s="31" t="s">
        <v>369</v>
      </c>
      <c r="B119" s="32" t="s">
        <v>370</v>
      </c>
      <c r="C119" s="43" t="str">
        <f t="shared" si="3"/>
        <v>000 0400 0000000 000 240</v>
      </c>
      <c r="D119" s="38">
        <v>380000</v>
      </c>
      <c r="E119" s="38"/>
      <c r="F119" s="39">
        <f t="shared" si="4"/>
        <v>0</v>
      </c>
    </row>
    <row r="120" spans="1:6" s="5" customFormat="1" ht="33.75">
      <c r="A120" s="31" t="s">
        <v>371</v>
      </c>
      <c r="B120" s="32" t="s">
        <v>372</v>
      </c>
      <c r="C120" s="43" t="str">
        <f t="shared" si="3"/>
        <v>000 0400 0000000 000 242</v>
      </c>
      <c r="D120" s="38">
        <v>380000</v>
      </c>
      <c r="E120" s="38"/>
      <c r="F120" s="39">
        <f t="shared" si="4"/>
        <v>0</v>
      </c>
    </row>
    <row r="121" spans="1:6" s="5" customFormat="1" ht="12.75">
      <c r="A121" s="31" t="s">
        <v>253</v>
      </c>
      <c r="B121" s="32" t="s">
        <v>373</v>
      </c>
      <c r="C121" s="43" t="str">
        <f t="shared" si="3"/>
        <v>000 0400 0000000 000 250</v>
      </c>
      <c r="D121" s="38">
        <v>5069119.96</v>
      </c>
      <c r="E121" s="38">
        <v>4250059.96</v>
      </c>
      <c r="F121" s="39">
        <f t="shared" si="4"/>
        <v>83.8421657711174</v>
      </c>
    </row>
    <row r="122" spans="1:6" s="5" customFormat="1" ht="22.5">
      <c r="A122" s="31" t="s">
        <v>254</v>
      </c>
      <c r="B122" s="32" t="s">
        <v>374</v>
      </c>
      <c r="C122" s="43" t="str">
        <f t="shared" si="3"/>
        <v>000 0400 0000000 000 251</v>
      </c>
      <c r="D122" s="38">
        <v>5069119.96</v>
      </c>
      <c r="E122" s="38">
        <v>4250059.96</v>
      </c>
      <c r="F122" s="39">
        <f t="shared" si="4"/>
        <v>83.8421657711174</v>
      </c>
    </row>
    <row r="123" spans="1:6" s="5" customFormat="1" ht="12.75">
      <c r="A123" s="31" t="s">
        <v>260</v>
      </c>
      <c r="B123" s="32" t="s">
        <v>375</v>
      </c>
      <c r="C123" s="43" t="str">
        <f t="shared" si="3"/>
        <v>000 0400 0000000 000 290</v>
      </c>
      <c r="D123" s="38">
        <v>116000</v>
      </c>
      <c r="E123" s="38">
        <v>15650</v>
      </c>
      <c r="F123" s="39">
        <f t="shared" si="4"/>
        <v>13.491379310344827</v>
      </c>
    </row>
    <row r="124" spans="1:6" s="5" customFormat="1" ht="12.75">
      <c r="A124" s="31" t="s">
        <v>376</v>
      </c>
      <c r="B124" s="32" t="s">
        <v>377</v>
      </c>
      <c r="C124" s="43" t="str">
        <f t="shared" si="3"/>
        <v>000 0405 0000000 000 000</v>
      </c>
      <c r="D124" s="38">
        <v>363600</v>
      </c>
      <c r="E124" s="38">
        <v>113650</v>
      </c>
      <c r="F124" s="39">
        <f t="shared" si="4"/>
        <v>31.25687568756876</v>
      </c>
    </row>
    <row r="125" spans="1:6" s="5" customFormat="1" ht="12.75">
      <c r="A125" s="31" t="s">
        <v>229</v>
      </c>
      <c r="B125" s="32" t="s">
        <v>378</v>
      </c>
      <c r="C125" s="43" t="str">
        <f t="shared" si="3"/>
        <v>000 0405 0000000 000 200</v>
      </c>
      <c r="D125" s="38">
        <v>363600</v>
      </c>
      <c r="E125" s="38">
        <v>113650</v>
      </c>
      <c r="F125" s="39">
        <f t="shared" si="4"/>
        <v>31.25687568756876</v>
      </c>
    </row>
    <row r="126" spans="1:6" s="5" customFormat="1" ht="12.75">
      <c r="A126" s="31" t="s">
        <v>239</v>
      </c>
      <c r="B126" s="32" t="s">
        <v>379</v>
      </c>
      <c r="C126" s="43" t="str">
        <f t="shared" si="3"/>
        <v>000 0405 0000000 000 220</v>
      </c>
      <c r="D126" s="38">
        <v>247600</v>
      </c>
      <c r="E126" s="38">
        <v>98000</v>
      </c>
      <c r="F126" s="39">
        <f t="shared" si="4"/>
        <v>39.57996768982229</v>
      </c>
    </row>
    <row r="127" spans="1:6" s="5" customFormat="1" ht="12.75">
      <c r="A127" s="31" t="s">
        <v>251</v>
      </c>
      <c r="B127" s="32" t="s">
        <v>380</v>
      </c>
      <c r="C127" s="43" t="str">
        <f t="shared" si="3"/>
        <v>000 0405 0000000 000 226</v>
      </c>
      <c r="D127" s="38">
        <v>247600</v>
      </c>
      <c r="E127" s="38">
        <v>98000</v>
      </c>
      <c r="F127" s="39">
        <f t="shared" si="4"/>
        <v>39.57996768982229</v>
      </c>
    </row>
    <row r="128" spans="1:6" s="5" customFormat="1" ht="12.75">
      <c r="A128" s="31" t="s">
        <v>260</v>
      </c>
      <c r="B128" s="32" t="s">
        <v>381</v>
      </c>
      <c r="C128" s="43" t="str">
        <f t="shared" si="3"/>
        <v>000 0405 0000000 000 290</v>
      </c>
      <c r="D128" s="38">
        <v>116000</v>
      </c>
      <c r="E128" s="38">
        <v>15650</v>
      </c>
      <c r="F128" s="39">
        <f t="shared" si="4"/>
        <v>13.491379310344827</v>
      </c>
    </row>
    <row r="129" spans="1:6" s="5" customFormat="1" ht="12.75">
      <c r="A129" s="31" t="s">
        <v>382</v>
      </c>
      <c r="B129" s="32" t="s">
        <v>383</v>
      </c>
      <c r="C129" s="43" t="str">
        <f t="shared" si="3"/>
        <v>000 0409 0000000 000 000</v>
      </c>
      <c r="D129" s="38">
        <v>7620759.96</v>
      </c>
      <c r="E129" s="38">
        <v>4265072.96</v>
      </c>
      <c r="F129" s="39">
        <f t="shared" si="4"/>
        <v>55.96650442195531</v>
      </c>
    </row>
    <row r="130" spans="1:6" s="5" customFormat="1" ht="12.75">
      <c r="A130" s="31" t="s">
        <v>229</v>
      </c>
      <c r="B130" s="32" t="s">
        <v>384</v>
      </c>
      <c r="C130" s="43" t="str">
        <f t="shared" si="3"/>
        <v>000 0409 0000000 000 200</v>
      </c>
      <c r="D130" s="38">
        <v>7620759.96</v>
      </c>
      <c r="E130" s="38">
        <v>4265072.96</v>
      </c>
      <c r="F130" s="39">
        <f aca="true" t="shared" si="5" ref="F130:F167">E130/D130*100</f>
        <v>55.96650442195531</v>
      </c>
    </row>
    <row r="131" spans="1:6" s="5" customFormat="1" ht="12.75">
      <c r="A131" s="31" t="s">
        <v>239</v>
      </c>
      <c r="B131" s="32" t="s">
        <v>385</v>
      </c>
      <c r="C131" s="43" t="str">
        <f t="shared" si="3"/>
        <v>000 0409 0000000 000 220</v>
      </c>
      <c r="D131" s="38">
        <v>2551640</v>
      </c>
      <c r="E131" s="38">
        <v>15013</v>
      </c>
      <c r="F131" s="39">
        <f t="shared" si="5"/>
        <v>0.588366697496512</v>
      </c>
    </row>
    <row r="132" spans="1:6" s="5" customFormat="1" ht="12.75">
      <c r="A132" s="31" t="s">
        <v>249</v>
      </c>
      <c r="B132" s="32" t="s">
        <v>386</v>
      </c>
      <c r="C132" s="43" t="str">
        <f t="shared" si="3"/>
        <v>000 0409 0000000 000 225</v>
      </c>
      <c r="D132" s="38">
        <v>2535640</v>
      </c>
      <c r="E132" s="38"/>
      <c r="F132" s="39">
        <f t="shared" si="5"/>
        <v>0</v>
      </c>
    </row>
    <row r="133" spans="1:6" s="5" customFormat="1" ht="12.75">
      <c r="A133" s="31" t="s">
        <v>251</v>
      </c>
      <c r="B133" s="32" t="s">
        <v>387</v>
      </c>
      <c r="C133" s="43" t="str">
        <f t="shared" si="3"/>
        <v>000 0409 0000000 000 226</v>
      </c>
      <c r="D133" s="38">
        <v>16000</v>
      </c>
      <c r="E133" s="38">
        <v>15013</v>
      </c>
      <c r="F133" s="39">
        <f t="shared" si="5"/>
        <v>93.83125</v>
      </c>
    </row>
    <row r="134" spans="1:6" s="5" customFormat="1" ht="12.75">
      <c r="A134" s="31" t="s">
        <v>253</v>
      </c>
      <c r="B134" s="32" t="s">
        <v>388</v>
      </c>
      <c r="C134" s="43" t="str">
        <f aca="true" t="shared" si="6" ref="C134:C197">IF(OR(LEFT(B134,5)="000 9",LEFT(B134,5)="000 7"),"X",B134)</f>
        <v>000 0409 0000000 000 250</v>
      </c>
      <c r="D134" s="38">
        <v>5069119.96</v>
      </c>
      <c r="E134" s="38">
        <v>4250059.96</v>
      </c>
      <c r="F134" s="39">
        <f t="shared" si="5"/>
        <v>83.8421657711174</v>
      </c>
    </row>
    <row r="135" spans="1:6" s="5" customFormat="1" ht="22.5">
      <c r="A135" s="31" t="s">
        <v>254</v>
      </c>
      <c r="B135" s="32" t="s">
        <v>389</v>
      </c>
      <c r="C135" s="43" t="str">
        <f t="shared" si="6"/>
        <v>000 0409 0000000 000 251</v>
      </c>
      <c r="D135" s="38">
        <v>5069119.96</v>
      </c>
      <c r="E135" s="38">
        <v>4250059.96</v>
      </c>
      <c r="F135" s="39">
        <f t="shared" si="5"/>
        <v>83.8421657711174</v>
      </c>
    </row>
    <row r="136" spans="1:6" s="5" customFormat="1" ht="22.5">
      <c r="A136" s="31" t="s">
        <v>390</v>
      </c>
      <c r="B136" s="32" t="s">
        <v>391</v>
      </c>
      <c r="C136" s="43" t="str">
        <f t="shared" si="6"/>
        <v>000 0412 0000000 000 000</v>
      </c>
      <c r="D136" s="38">
        <v>480000</v>
      </c>
      <c r="E136" s="38"/>
      <c r="F136" s="39">
        <f t="shared" si="5"/>
        <v>0</v>
      </c>
    </row>
    <row r="137" spans="1:6" s="5" customFormat="1" ht="12.75">
      <c r="A137" s="31" t="s">
        <v>229</v>
      </c>
      <c r="B137" s="32" t="s">
        <v>392</v>
      </c>
      <c r="C137" s="43" t="str">
        <f t="shared" si="6"/>
        <v>000 0412 0000000 000 200</v>
      </c>
      <c r="D137" s="38">
        <v>480000</v>
      </c>
      <c r="E137" s="38"/>
      <c r="F137" s="39">
        <f t="shared" si="5"/>
        <v>0</v>
      </c>
    </row>
    <row r="138" spans="1:6" s="5" customFormat="1" ht="12.75">
      <c r="A138" s="31" t="s">
        <v>239</v>
      </c>
      <c r="B138" s="32" t="s">
        <v>393</v>
      </c>
      <c r="C138" s="43" t="str">
        <f t="shared" si="6"/>
        <v>000 0412 0000000 000 220</v>
      </c>
      <c r="D138" s="38">
        <v>100000</v>
      </c>
      <c r="E138" s="38"/>
      <c r="F138" s="39">
        <f t="shared" si="5"/>
        <v>0</v>
      </c>
    </row>
    <row r="139" spans="1:6" s="5" customFormat="1" ht="12.75">
      <c r="A139" s="31" t="s">
        <v>251</v>
      </c>
      <c r="B139" s="32" t="s">
        <v>394</v>
      </c>
      <c r="C139" s="43" t="str">
        <f t="shared" si="6"/>
        <v>000 0412 0000000 000 226</v>
      </c>
      <c r="D139" s="38">
        <v>100000</v>
      </c>
      <c r="E139" s="38"/>
      <c r="F139" s="39">
        <f t="shared" si="5"/>
        <v>0</v>
      </c>
    </row>
    <row r="140" spans="1:6" s="5" customFormat="1" ht="12.75">
      <c r="A140" s="31" t="s">
        <v>369</v>
      </c>
      <c r="B140" s="32" t="s">
        <v>395</v>
      </c>
      <c r="C140" s="43" t="str">
        <f t="shared" si="6"/>
        <v>000 0412 0000000 000 240</v>
      </c>
      <c r="D140" s="38">
        <v>380000</v>
      </c>
      <c r="E140" s="38"/>
      <c r="F140" s="39">
        <f t="shared" si="5"/>
        <v>0</v>
      </c>
    </row>
    <row r="141" spans="1:6" s="5" customFormat="1" ht="33.75">
      <c r="A141" s="31" t="s">
        <v>371</v>
      </c>
      <c r="B141" s="32" t="s">
        <v>396</v>
      </c>
      <c r="C141" s="43" t="str">
        <f t="shared" si="6"/>
        <v>000 0412 0000000 000 242</v>
      </c>
      <c r="D141" s="38">
        <v>380000</v>
      </c>
      <c r="E141" s="38"/>
      <c r="F141" s="39">
        <f t="shared" si="5"/>
        <v>0</v>
      </c>
    </row>
    <row r="142" spans="1:6" s="5" customFormat="1" ht="12.75">
      <c r="A142" s="31" t="s">
        <v>397</v>
      </c>
      <c r="B142" s="32" t="s">
        <v>398</v>
      </c>
      <c r="C142" s="43" t="str">
        <f t="shared" si="6"/>
        <v>000 0500 0000000 000 000</v>
      </c>
      <c r="D142" s="38">
        <v>4476060</v>
      </c>
      <c r="E142" s="38">
        <v>1344119.5</v>
      </c>
      <c r="F142" s="39">
        <f t="shared" si="5"/>
        <v>30.029076911390824</v>
      </c>
    </row>
    <row r="143" spans="1:6" s="5" customFormat="1" ht="12.75">
      <c r="A143" s="31" t="s">
        <v>229</v>
      </c>
      <c r="B143" s="32" t="s">
        <v>399</v>
      </c>
      <c r="C143" s="43" t="str">
        <f t="shared" si="6"/>
        <v>000 0500 0000000 000 200</v>
      </c>
      <c r="D143" s="38">
        <v>4376060</v>
      </c>
      <c r="E143" s="38">
        <v>1344119.5</v>
      </c>
      <c r="F143" s="39">
        <f t="shared" si="5"/>
        <v>30.715289552702657</v>
      </c>
    </row>
    <row r="144" spans="1:6" s="5" customFormat="1" ht="12.75">
      <c r="A144" s="31" t="s">
        <v>239</v>
      </c>
      <c r="B144" s="32" t="s">
        <v>400</v>
      </c>
      <c r="C144" s="43" t="str">
        <f t="shared" si="6"/>
        <v>000 0500 0000000 000 220</v>
      </c>
      <c r="D144" s="38">
        <v>1900000</v>
      </c>
      <c r="E144" s="38">
        <v>15000</v>
      </c>
      <c r="F144" s="39">
        <f t="shared" si="5"/>
        <v>0.7894736842105263</v>
      </c>
    </row>
    <row r="145" spans="1:6" s="5" customFormat="1" ht="12.75">
      <c r="A145" s="31" t="s">
        <v>249</v>
      </c>
      <c r="B145" s="32" t="s">
        <v>401</v>
      </c>
      <c r="C145" s="43" t="str">
        <f t="shared" si="6"/>
        <v>000 0500 0000000 000 225</v>
      </c>
      <c r="D145" s="38">
        <v>135000</v>
      </c>
      <c r="E145" s="38"/>
      <c r="F145" s="39">
        <f t="shared" si="5"/>
        <v>0</v>
      </c>
    </row>
    <row r="146" spans="1:6" s="5" customFormat="1" ht="12.75">
      <c r="A146" s="31" t="s">
        <v>251</v>
      </c>
      <c r="B146" s="32" t="s">
        <v>402</v>
      </c>
      <c r="C146" s="43" t="str">
        <f t="shared" si="6"/>
        <v>000 0500 0000000 000 226</v>
      </c>
      <c r="D146" s="38">
        <v>1765000</v>
      </c>
      <c r="E146" s="38">
        <v>15000</v>
      </c>
      <c r="F146" s="39">
        <f t="shared" si="5"/>
        <v>0.84985835694051</v>
      </c>
    </row>
    <row r="147" spans="1:6" s="5" customFormat="1" ht="12.75">
      <c r="A147" s="31" t="s">
        <v>253</v>
      </c>
      <c r="B147" s="32" t="s">
        <v>404</v>
      </c>
      <c r="C147" s="43" t="str">
        <f t="shared" si="6"/>
        <v>000 0500 0000000 000 250</v>
      </c>
      <c r="D147" s="38">
        <v>2476060</v>
      </c>
      <c r="E147" s="38">
        <v>1329119.5</v>
      </c>
      <c r="F147" s="39">
        <f t="shared" si="5"/>
        <v>53.67880826797412</v>
      </c>
    </row>
    <row r="148" spans="1:6" s="5" customFormat="1" ht="22.5">
      <c r="A148" s="31" t="s">
        <v>254</v>
      </c>
      <c r="B148" s="32" t="s">
        <v>405</v>
      </c>
      <c r="C148" s="43" t="str">
        <f t="shared" si="6"/>
        <v>000 0500 0000000 000 251</v>
      </c>
      <c r="D148" s="38">
        <v>2476060</v>
      </c>
      <c r="E148" s="38">
        <v>1329119.5</v>
      </c>
      <c r="F148" s="39">
        <f t="shared" si="5"/>
        <v>53.67880826797412</v>
      </c>
    </row>
    <row r="149" spans="1:6" s="5" customFormat="1" ht="12.75">
      <c r="A149" s="31" t="s">
        <v>262</v>
      </c>
      <c r="B149" s="32" t="s">
        <v>406</v>
      </c>
      <c r="C149" s="43" t="str">
        <f t="shared" si="6"/>
        <v>000 0500 0000000 000 300</v>
      </c>
      <c r="D149" s="38">
        <v>100000</v>
      </c>
      <c r="E149" s="38"/>
      <c r="F149" s="39">
        <f t="shared" si="5"/>
        <v>0</v>
      </c>
    </row>
    <row r="150" spans="1:6" s="5" customFormat="1" ht="12.75">
      <c r="A150" s="31" t="s">
        <v>264</v>
      </c>
      <c r="B150" s="32" t="s">
        <v>407</v>
      </c>
      <c r="C150" s="43" t="str">
        <f t="shared" si="6"/>
        <v>000 0500 0000000 000 310</v>
      </c>
      <c r="D150" s="38">
        <v>100000</v>
      </c>
      <c r="E150" s="38"/>
      <c r="F150" s="39">
        <f t="shared" si="5"/>
        <v>0</v>
      </c>
    </row>
    <row r="151" spans="1:6" s="5" customFormat="1" ht="12.75">
      <c r="A151" s="31" t="s">
        <v>408</v>
      </c>
      <c r="B151" s="32" t="s">
        <v>409</v>
      </c>
      <c r="C151" s="43" t="str">
        <f t="shared" si="6"/>
        <v>000 0501 0000000 000 000</v>
      </c>
      <c r="D151" s="38">
        <v>350060</v>
      </c>
      <c r="E151" s="38">
        <v>60</v>
      </c>
      <c r="F151" s="39">
        <f t="shared" si="5"/>
        <v>0.017139918871050677</v>
      </c>
    </row>
    <row r="152" spans="1:6" s="5" customFormat="1" ht="12.75">
      <c r="A152" s="31" t="s">
        <v>229</v>
      </c>
      <c r="B152" s="32" t="s">
        <v>410</v>
      </c>
      <c r="C152" s="43" t="str">
        <f t="shared" si="6"/>
        <v>000 0501 0000000 000 200</v>
      </c>
      <c r="D152" s="38">
        <v>350060</v>
      </c>
      <c r="E152" s="38">
        <v>60</v>
      </c>
      <c r="F152" s="39">
        <f t="shared" si="5"/>
        <v>0.017139918871050677</v>
      </c>
    </row>
    <row r="153" spans="1:6" s="5" customFormat="1" ht="12.75">
      <c r="A153" s="31" t="s">
        <v>239</v>
      </c>
      <c r="B153" s="32" t="s">
        <v>411</v>
      </c>
      <c r="C153" s="43" t="str">
        <f t="shared" si="6"/>
        <v>000 0501 0000000 000 220</v>
      </c>
      <c r="D153" s="38">
        <v>350000</v>
      </c>
      <c r="E153" s="38"/>
      <c r="F153" s="39">
        <f t="shared" si="5"/>
        <v>0</v>
      </c>
    </row>
    <row r="154" spans="1:6" s="5" customFormat="1" ht="12.75">
      <c r="A154" s="31" t="s">
        <v>251</v>
      </c>
      <c r="B154" s="32" t="s">
        <v>412</v>
      </c>
      <c r="C154" s="43" t="str">
        <f t="shared" si="6"/>
        <v>000 0501 0000000 000 226</v>
      </c>
      <c r="D154" s="38">
        <v>350000</v>
      </c>
      <c r="E154" s="38"/>
      <c r="F154" s="39">
        <f t="shared" si="5"/>
        <v>0</v>
      </c>
    </row>
    <row r="155" spans="1:6" s="5" customFormat="1" ht="12.75">
      <c r="A155" s="31" t="s">
        <v>253</v>
      </c>
      <c r="B155" s="32" t="s">
        <v>413</v>
      </c>
      <c r="C155" s="43" t="str">
        <f t="shared" si="6"/>
        <v>000 0501 0000000 000 250</v>
      </c>
      <c r="D155" s="38">
        <v>60</v>
      </c>
      <c r="E155" s="38">
        <v>60</v>
      </c>
      <c r="F155" s="39">
        <f t="shared" si="5"/>
        <v>100</v>
      </c>
    </row>
    <row r="156" spans="1:6" s="5" customFormat="1" ht="22.5">
      <c r="A156" s="31" t="s">
        <v>254</v>
      </c>
      <c r="B156" s="32" t="s">
        <v>414</v>
      </c>
      <c r="C156" s="43" t="str">
        <f t="shared" si="6"/>
        <v>000 0501 0000000 000 251</v>
      </c>
      <c r="D156" s="38">
        <v>60</v>
      </c>
      <c r="E156" s="38">
        <v>60</v>
      </c>
      <c r="F156" s="39">
        <f t="shared" si="5"/>
        <v>100</v>
      </c>
    </row>
    <row r="157" spans="1:6" s="5" customFormat="1" ht="12.75">
      <c r="A157" s="31" t="s">
        <v>415</v>
      </c>
      <c r="B157" s="32" t="s">
        <v>416</v>
      </c>
      <c r="C157" s="43" t="str">
        <f t="shared" si="6"/>
        <v>000 0502 0000000 000 000</v>
      </c>
      <c r="D157" s="38">
        <v>700000</v>
      </c>
      <c r="E157" s="38"/>
      <c r="F157" s="39">
        <f t="shared" si="5"/>
        <v>0</v>
      </c>
    </row>
    <row r="158" spans="1:6" s="5" customFormat="1" ht="12.75">
      <c r="A158" s="31" t="s">
        <v>229</v>
      </c>
      <c r="B158" s="32" t="s">
        <v>417</v>
      </c>
      <c r="C158" s="43" t="str">
        <f t="shared" si="6"/>
        <v>000 0502 0000000 000 200</v>
      </c>
      <c r="D158" s="38">
        <v>700000</v>
      </c>
      <c r="E158" s="38"/>
      <c r="F158" s="39">
        <f t="shared" si="5"/>
        <v>0</v>
      </c>
    </row>
    <row r="159" spans="1:6" s="5" customFormat="1" ht="12.75">
      <c r="A159" s="31" t="s">
        <v>239</v>
      </c>
      <c r="B159" s="32" t="s">
        <v>418</v>
      </c>
      <c r="C159" s="43" t="str">
        <f t="shared" si="6"/>
        <v>000 0502 0000000 000 220</v>
      </c>
      <c r="D159" s="38">
        <v>700000</v>
      </c>
      <c r="E159" s="38"/>
      <c r="F159" s="39">
        <f t="shared" si="5"/>
        <v>0</v>
      </c>
    </row>
    <row r="160" spans="1:6" s="5" customFormat="1" ht="12.75">
      <c r="A160" s="31" t="s">
        <v>251</v>
      </c>
      <c r="B160" s="32" t="s">
        <v>419</v>
      </c>
      <c r="C160" s="43" t="str">
        <f t="shared" si="6"/>
        <v>000 0502 0000000 000 226</v>
      </c>
      <c r="D160" s="38">
        <v>700000</v>
      </c>
      <c r="E160" s="38"/>
      <c r="F160" s="39">
        <f t="shared" si="5"/>
        <v>0</v>
      </c>
    </row>
    <row r="161" spans="1:6" s="5" customFormat="1" ht="12.75">
      <c r="A161" s="31" t="s">
        <v>420</v>
      </c>
      <c r="B161" s="32" t="s">
        <v>421</v>
      </c>
      <c r="C161" s="43" t="str">
        <f t="shared" si="6"/>
        <v>000 0503 0000000 000 000</v>
      </c>
      <c r="D161" s="38">
        <v>873000</v>
      </c>
      <c r="E161" s="38">
        <v>191059.5</v>
      </c>
      <c r="F161" s="39">
        <f t="shared" si="5"/>
        <v>21.885395189003436</v>
      </c>
    </row>
    <row r="162" spans="1:6" s="5" customFormat="1" ht="12.75">
      <c r="A162" s="31" t="s">
        <v>229</v>
      </c>
      <c r="B162" s="32" t="s">
        <v>422</v>
      </c>
      <c r="C162" s="43" t="str">
        <f t="shared" si="6"/>
        <v>000 0503 0000000 000 200</v>
      </c>
      <c r="D162" s="38">
        <v>873000</v>
      </c>
      <c r="E162" s="38">
        <v>191059.5</v>
      </c>
      <c r="F162" s="39">
        <f t="shared" si="5"/>
        <v>21.885395189003436</v>
      </c>
    </row>
    <row r="163" spans="1:6" s="5" customFormat="1" ht="12.75">
      <c r="A163" s="31" t="s">
        <v>239</v>
      </c>
      <c r="B163" s="32" t="s">
        <v>423</v>
      </c>
      <c r="C163" s="43" t="str">
        <f t="shared" si="6"/>
        <v>000 0503 0000000 000 220</v>
      </c>
      <c r="D163" s="38">
        <v>150000</v>
      </c>
      <c r="E163" s="38">
        <v>15000</v>
      </c>
      <c r="F163" s="39">
        <f t="shared" si="5"/>
        <v>10</v>
      </c>
    </row>
    <row r="164" spans="1:6" s="5" customFormat="1" ht="12.75">
      <c r="A164" s="31" t="s">
        <v>249</v>
      </c>
      <c r="B164" s="32" t="s">
        <v>424</v>
      </c>
      <c r="C164" s="43" t="str">
        <f t="shared" si="6"/>
        <v>000 0503 0000000 000 225</v>
      </c>
      <c r="D164" s="38">
        <v>135000</v>
      </c>
      <c r="E164" s="38"/>
      <c r="F164" s="39">
        <f t="shared" si="5"/>
        <v>0</v>
      </c>
    </row>
    <row r="165" spans="1:6" s="5" customFormat="1" ht="12.75">
      <c r="A165" s="31" t="s">
        <v>251</v>
      </c>
      <c r="B165" s="32" t="s">
        <v>425</v>
      </c>
      <c r="C165" s="43" t="str">
        <f t="shared" si="6"/>
        <v>000 0503 0000000 000 226</v>
      </c>
      <c r="D165" s="38">
        <v>15000</v>
      </c>
      <c r="E165" s="38">
        <v>15000</v>
      </c>
      <c r="F165" s="39">
        <f t="shared" si="5"/>
        <v>100</v>
      </c>
    </row>
    <row r="166" spans="1:6" s="5" customFormat="1" ht="12.75">
      <c r="A166" s="31" t="s">
        <v>253</v>
      </c>
      <c r="B166" s="32" t="s">
        <v>426</v>
      </c>
      <c r="C166" s="43" t="str">
        <f t="shared" si="6"/>
        <v>000 0503 0000000 000 250</v>
      </c>
      <c r="D166" s="38">
        <v>723000</v>
      </c>
      <c r="E166" s="38">
        <v>176059.5</v>
      </c>
      <c r="F166" s="39">
        <f t="shared" si="5"/>
        <v>24.351244813278008</v>
      </c>
    </row>
    <row r="167" spans="1:6" s="5" customFormat="1" ht="22.5">
      <c r="A167" s="31" t="s">
        <v>254</v>
      </c>
      <c r="B167" s="32" t="s">
        <v>427</v>
      </c>
      <c r="C167" s="43" t="str">
        <f t="shared" si="6"/>
        <v>000 0503 0000000 000 251</v>
      </c>
      <c r="D167" s="38">
        <v>723000</v>
      </c>
      <c r="E167" s="38">
        <v>176059.5</v>
      </c>
      <c r="F167" s="39">
        <f t="shared" si="5"/>
        <v>24.351244813278008</v>
      </c>
    </row>
    <row r="168" spans="1:6" s="5" customFormat="1" ht="22.5">
      <c r="A168" s="31" t="s">
        <v>428</v>
      </c>
      <c r="B168" s="32" t="s">
        <v>429</v>
      </c>
      <c r="C168" s="43" t="str">
        <f t="shared" si="6"/>
        <v>000 0505 0000000 000 000</v>
      </c>
      <c r="D168" s="38">
        <v>2553000</v>
      </c>
      <c r="E168" s="38">
        <v>1153000</v>
      </c>
      <c r="F168" s="39">
        <f aca="true" t="shared" si="7" ref="F168:F211">E168/D168*100</f>
        <v>45.16255385820603</v>
      </c>
    </row>
    <row r="169" spans="1:6" s="5" customFormat="1" ht="12.75">
      <c r="A169" s="31" t="s">
        <v>229</v>
      </c>
      <c r="B169" s="32" t="s">
        <v>430</v>
      </c>
      <c r="C169" s="43" t="str">
        <f t="shared" si="6"/>
        <v>000 0505 0000000 000 200</v>
      </c>
      <c r="D169" s="38">
        <v>2453000</v>
      </c>
      <c r="E169" s="38">
        <v>1153000</v>
      </c>
      <c r="F169" s="39">
        <f t="shared" si="7"/>
        <v>47.003668976763144</v>
      </c>
    </row>
    <row r="170" spans="1:6" s="5" customFormat="1" ht="12.75">
      <c r="A170" s="31" t="s">
        <v>239</v>
      </c>
      <c r="B170" s="32" t="s">
        <v>431</v>
      </c>
      <c r="C170" s="43" t="str">
        <f t="shared" si="6"/>
        <v>000 0505 0000000 000 220</v>
      </c>
      <c r="D170" s="38">
        <v>700000</v>
      </c>
      <c r="E170" s="38"/>
      <c r="F170" s="39">
        <f t="shared" si="7"/>
        <v>0</v>
      </c>
    </row>
    <row r="171" spans="1:6" s="5" customFormat="1" ht="12.75">
      <c r="A171" s="31" t="s">
        <v>251</v>
      </c>
      <c r="B171" s="32" t="s">
        <v>432</v>
      </c>
      <c r="C171" s="43" t="str">
        <f t="shared" si="6"/>
        <v>000 0505 0000000 000 226</v>
      </c>
      <c r="D171" s="38">
        <v>700000</v>
      </c>
      <c r="E171" s="38"/>
      <c r="F171" s="39">
        <f t="shared" si="7"/>
        <v>0</v>
      </c>
    </row>
    <row r="172" spans="1:6" s="5" customFormat="1" ht="12.75">
      <c r="A172" s="31" t="s">
        <v>253</v>
      </c>
      <c r="B172" s="32" t="s">
        <v>433</v>
      </c>
      <c r="C172" s="43" t="str">
        <f t="shared" si="6"/>
        <v>000 0505 0000000 000 250</v>
      </c>
      <c r="D172" s="38">
        <v>1753000</v>
      </c>
      <c r="E172" s="38">
        <v>1153000</v>
      </c>
      <c r="F172" s="39">
        <f t="shared" si="7"/>
        <v>65.77296063890473</v>
      </c>
    </row>
    <row r="173" spans="1:6" s="5" customFormat="1" ht="22.5">
      <c r="A173" s="31" t="s">
        <v>254</v>
      </c>
      <c r="B173" s="32" t="s">
        <v>434</v>
      </c>
      <c r="C173" s="43" t="str">
        <f t="shared" si="6"/>
        <v>000 0505 0000000 000 251</v>
      </c>
      <c r="D173" s="38">
        <v>1753000</v>
      </c>
      <c r="E173" s="38">
        <v>1153000</v>
      </c>
      <c r="F173" s="39">
        <f t="shared" si="7"/>
        <v>65.77296063890473</v>
      </c>
    </row>
    <row r="174" spans="1:6" s="5" customFormat="1" ht="12.75">
      <c r="A174" s="31" t="s">
        <v>262</v>
      </c>
      <c r="B174" s="32" t="s">
        <v>435</v>
      </c>
      <c r="C174" s="43" t="str">
        <f t="shared" si="6"/>
        <v>000 0505 0000000 000 300</v>
      </c>
      <c r="D174" s="38">
        <v>100000</v>
      </c>
      <c r="E174" s="38"/>
      <c r="F174" s="39">
        <f t="shared" si="7"/>
        <v>0</v>
      </c>
    </row>
    <row r="175" spans="1:6" s="5" customFormat="1" ht="12.75">
      <c r="A175" s="31" t="s">
        <v>264</v>
      </c>
      <c r="B175" s="32" t="s">
        <v>436</v>
      </c>
      <c r="C175" s="43" t="str">
        <f t="shared" si="6"/>
        <v>000 0505 0000000 000 310</v>
      </c>
      <c r="D175" s="38">
        <v>100000</v>
      </c>
      <c r="E175" s="38"/>
      <c r="F175" s="39">
        <f t="shared" si="7"/>
        <v>0</v>
      </c>
    </row>
    <row r="176" spans="1:6" s="5" customFormat="1" ht="12.75">
      <c r="A176" s="31" t="s">
        <v>437</v>
      </c>
      <c r="B176" s="32" t="s">
        <v>438</v>
      </c>
      <c r="C176" s="43" t="str">
        <f t="shared" si="6"/>
        <v>000 0700 0000000 000 000</v>
      </c>
      <c r="D176" s="38">
        <v>257246574.07</v>
      </c>
      <c r="E176" s="38">
        <v>150911852.1</v>
      </c>
      <c r="F176" s="39">
        <f t="shared" si="7"/>
        <v>58.66428062087039</v>
      </c>
    </row>
    <row r="177" spans="1:6" s="5" customFormat="1" ht="12.75">
      <c r="A177" s="31" t="s">
        <v>229</v>
      </c>
      <c r="B177" s="32" t="s">
        <v>439</v>
      </c>
      <c r="C177" s="43" t="str">
        <f t="shared" si="6"/>
        <v>000 0700 0000000 000 200</v>
      </c>
      <c r="D177" s="38">
        <v>243716434.07</v>
      </c>
      <c r="E177" s="38">
        <v>142107511.73</v>
      </c>
      <c r="F177" s="39">
        <f t="shared" si="7"/>
        <v>58.30854709173367</v>
      </c>
    </row>
    <row r="178" spans="1:6" s="5" customFormat="1" ht="22.5">
      <c r="A178" s="31" t="s">
        <v>231</v>
      </c>
      <c r="B178" s="32" t="s">
        <v>440</v>
      </c>
      <c r="C178" s="43" t="str">
        <f t="shared" si="6"/>
        <v>000 0700 0000000 000 210</v>
      </c>
      <c r="D178" s="38">
        <v>167036376</v>
      </c>
      <c r="E178" s="38">
        <v>102590711.04</v>
      </c>
      <c r="F178" s="39">
        <f t="shared" si="7"/>
        <v>61.418185365803204</v>
      </c>
    </row>
    <row r="179" spans="1:6" s="5" customFormat="1" ht="12.75">
      <c r="A179" s="31" t="s">
        <v>233</v>
      </c>
      <c r="B179" s="32" t="s">
        <v>441</v>
      </c>
      <c r="C179" s="43" t="str">
        <f t="shared" si="6"/>
        <v>000 0700 0000000 000 211</v>
      </c>
      <c r="D179" s="38">
        <v>131605150</v>
      </c>
      <c r="E179" s="38">
        <v>85294388.12</v>
      </c>
      <c r="F179" s="39">
        <f t="shared" si="7"/>
        <v>64.81082854280399</v>
      </c>
    </row>
    <row r="180" spans="1:6" s="5" customFormat="1" ht="12.75">
      <c r="A180" s="31" t="s">
        <v>235</v>
      </c>
      <c r="B180" s="32" t="s">
        <v>442</v>
      </c>
      <c r="C180" s="43" t="str">
        <f t="shared" si="6"/>
        <v>000 0700 0000000 000 212</v>
      </c>
      <c r="D180" s="38">
        <v>1821100</v>
      </c>
      <c r="E180" s="38">
        <v>230811</v>
      </c>
      <c r="F180" s="39">
        <f t="shared" si="7"/>
        <v>12.674262808192852</v>
      </c>
    </row>
    <row r="181" spans="1:6" s="5" customFormat="1" ht="12.75">
      <c r="A181" s="31" t="s">
        <v>237</v>
      </c>
      <c r="B181" s="32" t="s">
        <v>443</v>
      </c>
      <c r="C181" s="43" t="str">
        <f t="shared" si="6"/>
        <v>000 0700 0000000 000 213</v>
      </c>
      <c r="D181" s="38">
        <v>33610126</v>
      </c>
      <c r="E181" s="38">
        <v>17065511.92</v>
      </c>
      <c r="F181" s="39">
        <f t="shared" si="7"/>
        <v>50.77491206072837</v>
      </c>
    </row>
    <row r="182" spans="1:6" s="5" customFormat="1" ht="12.75">
      <c r="A182" s="31" t="s">
        <v>239</v>
      </c>
      <c r="B182" s="32" t="s">
        <v>444</v>
      </c>
      <c r="C182" s="43" t="str">
        <f t="shared" si="6"/>
        <v>000 0700 0000000 000 220</v>
      </c>
      <c r="D182" s="38">
        <v>35567398.07</v>
      </c>
      <c r="E182" s="38">
        <v>11621502.16</v>
      </c>
      <c r="F182" s="39">
        <f t="shared" si="7"/>
        <v>32.67459187519927</v>
      </c>
    </row>
    <row r="183" spans="1:6" s="5" customFormat="1" ht="12.75">
      <c r="A183" s="31" t="s">
        <v>241</v>
      </c>
      <c r="B183" s="32" t="s">
        <v>445</v>
      </c>
      <c r="C183" s="43" t="str">
        <f t="shared" si="6"/>
        <v>000 0700 0000000 000 221</v>
      </c>
      <c r="D183" s="38">
        <v>1031000</v>
      </c>
      <c r="E183" s="38">
        <v>490762.98</v>
      </c>
      <c r="F183" s="39">
        <f t="shared" si="7"/>
        <v>47.60067701260912</v>
      </c>
    </row>
    <row r="184" spans="1:6" s="5" customFormat="1" ht="12.75">
      <c r="A184" s="31" t="s">
        <v>243</v>
      </c>
      <c r="B184" s="32" t="s">
        <v>446</v>
      </c>
      <c r="C184" s="43" t="str">
        <f t="shared" si="6"/>
        <v>000 0700 0000000 000 222</v>
      </c>
      <c r="D184" s="38">
        <v>274800</v>
      </c>
      <c r="E184" s="38">
        <v>41954</v>
      </c>
      <c r="F184" s="39">
        <f t="shared" si="7"/>
        <v>15.267103347889375</v>
      </c>
    </row>
    <row r="185" spans="1:6" s="5" customFormat="1" ht="12.75">
      <c r="A185" s="31" t="s">
        <v>245</v>
      </c>
      <c r="B185" s="32" t="s">
        <v>447</v>
      </c>
      <c r="C185" s="43" t="str">
        <f t="shared" si="6"/>
        <v>000 0700 0000000 000 223</v>
      </c>
      <c r="D185" s="38">
        <v>17531812</v>
      </c>
      <c r="E185" s="38">
        <v>8233706.74</v>
      </c>
      <c r="F185" s="39">
        <f t="shared" si="7"/>
        <v>46.964379608907514</v>
      </c>
    </row>
    <row r="186" spans="1:6" s="5" customFormat="1" ht="12.75">
      <c r="A186" s="31" t="s">
        <v>247</v>
      </c>
      <c r="B186" s="32" t="s">
        <v>448</v>
      </c>
      <c r="C186" s="43" t="str">
        <f t="shared" si="6"/>
        <v>000 0700 0000000 000 224</v>
      </c>
      <c r="D186" s="38">
        <v>606600</v>
      </c>
      <c r="E186" s="38">
        <v>529747</v>
      </c>
      <c r="F186" s="39">
        <f t="shared" si="7"/>
        <v>87.33053082756346</v>
      </c>
    </row>
    <row r="187" spans="1:6" s="5" customFormat="1" ht="12.75">
      <c r="A187" s="31" t="s">
        <v>249</v>
      </c>
      <c r="B187" s="32" t="s">
        <v>449</v>
      </c>
      <c r="C187" s="43" t="str">
        <f t="shared" si="6"/>
        <v>000 0700 0000000 000 225</v>
      </c>
      <c r="D187" s="38">
        <v>10046397.07</v>
      </c>
      <c r="E187" s="38">
        <v>517738.11</v>
      </c>
      <c r="F187" s="39">
        <f t="shared" si="7"/>
        <v>5.1534705068152356</v>
      </c>
    </row>
    <row r="188" spans="1:6" s="5" customFormat="1" ht="12.75">
      <c r="A188" s="31" t="s">
        <v>251</v>
      </c>
      <c r="B188" s="32" t="s">
        <v>450</v>
      </c>
      <c r="C188" s="43" t="str">
        <f t="shared" si="6"/>
        <v>000 0700 0000000 000 226</v>
      </c>
      <c r="D188" s="38">
        <v>6076789</v>
      </c>
      <c r="E188" s="38">
        <v>1807593.33</v>
      </c>
      <c r="F188" s="39">
        <f t="shared" si="7"/>
        <v>29.745862987837825</v>
      </c>
    </row>
    <row r="189" spans="1:6" s="5" customFormat="1" ht="12.75">
      <c r="A189" s="31" t="s">
        <v>369</v>
      </c>
      <c r="B189" s="32" t="s">
        <v>451</v>
      </c>
      <c r="C189" s="43" t="str">
        <f t="shared" si="6"/>
        <v>000 0700 0000000 000 240</v>
      </c>
      <c r="D189" s="38">
        <v>39934300</v>
      </c>
      <c r="E189" s="38">
        <v>27322158.25</v>
      </c>
      <c r="F189" s="39">
        <f t="shared" si="7"/>
        <v>68.41777181520648</v>
      </c>
    </row>
    <row r="190" spans="1:6" s="5" customFormat="1" ht="33.75">
      <c r="A190" s="31" t="s">
        <v>403</v>
      </c>
      <c r="B190" s="32" t="s">
        <v>452</v>
      </c>
      <c r="C190" s="43" t="str">
        <f t="shared" si="6"/>
        <v>000 0700 0000000 000 241</v>
      </c>
      <c r="D190" s="38">
        <v>39934300</v>
      </c>
      <c r="E190" s="38">
        <v>27322158.25</v>
      </c>
      <c r="F190" s="39">
        <f t="shared" si="7"/>
        <v>68.41777181520648</v>
      </c>
    </row>
    <row r="191" spans="1:6" s="5" customFormat="1" ht="12.75">
      <c r="A191" s="31" t="s">
        <v>255</v>
      </c>
      <c r="B191" s="32" t="s">
        <v>453</v>
      </c>
      <c r="C191" s="43" t="str">
        <f t="shared" si="6"/>
        <v>000 0700 0000000 000 260</v>
      </c>
      <c r="D191" s="38">
        <v>175500</v>
      </c>
      <c r="E191" s="38"/>
      <c r="F191" s="39">
        <f t="shared" si="7"/>
        <v>0</v>
      </c>
    </row>
    <row r="192" spans="1:6" s="5" customFormat="1" ht="12.75">
      <c r="A192" s="31" t="s">
        <v>257</v>
      </c>
      <c r="B192" s="32" t="s">
        <v>454</v>
      </c>
      <c r="C192" s="43" t="str">
        <f t="shared" si="6"/>
        <v>000 0700 0000000 000 262</v>
      </c>
      <c r="D192" s="38">
        <v>175500</v>
      </c>
      <c r="E192" s="38"/>
      <c r="F192" s="39">
        <f t="shared" si="7"/>
        <v>0</v>
      </c>
    </row>
    <row r="193" spans="1:6" s="5" customFormat="1" ht="12.75">
      <c r="A193" s="31" t="s">
        <v>260</v>
      </c>
      <c r="B193" s="32" t="s">
        <v>455</v>
      </c>
      <c r="C193" s="43" t="str">
        <f t="shared" si="6"/>
        <v>000 0700 0000000 000 290</v>
      </c>
      <c r="D193" s="38">
        <v>1002860</v>
      </c>
      <c r="E193" s="38">
        <v>573140.28</v>
      </c>
      <c r="F193" s="39">
        <f t="shared" si="7"/>
        <v>57.150577348782484</v>
      </c>
    </row>
    <row r="194" spans="1:6" s="5" customFormat="1" ht="12.75">
      <c r="A194" s="31" t="s">
        <v>262</v>
      </c>
      <c r="B194" s="32" t="s">
        <v>456</v>
      </c>
      <c r="C194" s="43" t="str">
        <f t="shared" si="6"/>
        <v>000 0700 0000000 000 300</v>
      </c>
      <c r="D194" s="38">
        <v>13530140</v>
      </c>
      <c r="E194" s="38">
        <v>8804340.37</v>
      </c>
      <c r="F194" s="39">
        <f t="shared" si="7"/>
        <v>65.0720566823403</v>
      </c>
    </row>
    <row r="195" spans="1:6" s="5" customFormat="1" ht="12.75">
      <c r="A195" s="31" t="s">
        <v>264</v>
      </c>
      <c r="B195" s="32" t="s">
        <v>457</v>
      </c>
      <c r="C195" s="43" t="str">
        <f t="shared" si="6"/>
        <v>000 0700 0000000 000 310</v>
      </c>
      <c r="D195" s="38">
        <v>2548540</v>
      </c>
      <c r="E195" s="38">
        <v>382109.63</v>
      </c>
      <c r="F195" s="39">
        <f t="shared" si="7"/>
        <v>14.993275757884907</v>
      </c>
    </row>
    <row r="196" spans="1:6" s="5" customFormat="1" ht="22.5">
      <c r="A196" s="31" t="s">
        <v>266</v>
      </c>
      <c r="B196" s="32" t="s">
        <v>458</v>
      </c>
      <c r="C196" s="43" t="str">
        <f t="shared" si="6"/>
        <v>000 0700 0000000 000 340</v>
      </c>
      <c r="D196" s="38">
        <v>10981600</v>
      </c>
      <c r="E196" s="38">
        <v>8422230.74</v>
      </c>
      <c r="F196" s="39">
        <f t="shared" si="7"/>
        <v>76.69402218255992</v>
      </c>
    </row>
    <row r="197" spans="1:6" s="5" customFormat="1" ht="12.75">
      <c r="A197" s="31" t="s">
        <v>459</v>
      </c>
      <c r="B197" s="32" t="s">
        <v>460</v>
      </c>
      <c r="C197" s="43" t="str">
        <f t="shared" si="6"/>
        <v>000 0701 0000000 000 000</v>
      </c>
      <c r="D197" s="38">
        <v>61135100</v>
      </c>
      <c r="E197" s="38">
        <v>36429152.36</v>
      </c>
      <c r="F197" s="39">
        <f t="shared" si="7"/>
        <v>59.58794924683202</v>
      </c>
    </row>
    <row r="198" spans="1:6" s="5" customFormat="1" ht="12.75">
      <c r="A198" s="31" t="s">
        <v>229</v>
      </c>
      <c r="B198" s="32" t="s">
        <v>461</v>
      </c>
      <c r="C198" s="43" t="str">
        <f aca="true" t="shared" si="8" ref="C198:C261">IF(OR(LEFT(B198,5)="000 9",LEFT(B198,5)="000 7"),"X",B198)</f>
        <v>000 0701 0000000 000 200</v>
      </c>
      <c r="D198" s="38">
        <v>57465100</v>
      </c>
      <c r="E198" s="38">
        <v>33742359.46</v>
      </c>
      <c r="F198" s="39">
        <f t="shared" si="7"/>
        <v>58.71800355346115</v>
      </c>
    </row>
    <row r="199" spans="1:6" s="5" customFormat="1" ht="22.5">
      <c r="A199" s="31" t="s">
        <v>231</v>
      </c>
      <c r="B199" s="32" t="s">
        <v>462</v>
      </c>
      <c r="C199" s="43" t="str">
        <f t="shared" si="8"/>
        <v>000 0701 0000000 000 210</v>
      </c>
      <c r="D199" s="38">
        <v>28326800</v>
      </c>
      <c r="E199" s="38">
        <v>18844555.51</v>
      </c>
      <c r="F199" s="39">
        <f t="shared" si="7"/>
        <v>66.52553592357768</v>
      </c>
    </row>
    <row r="200" spans="1:6" s="5" customFormat="1" ht="12.75">
      <c r="A200" s="31" t="s">
        <v>233</v>
      </c>
      <c r="B200" s="32" t="s">
        <v>463</v>
      </c>
      <c r="C200" s="43" t="str">
        <f t="shared" si="8"/>
        <v>000 0701 0000000 000 211</v>
      </c>
      <c r="D200" s="38">
        <v>22057000</v>
      </c>
      <c r="E200" s="38">
        <v>15636115.8</v>
      </c>
      <c r="F200" s="39">
        <f t="shared" si="7"/>
        <v>70.88958516570703</v>
      </c>
    </row>
    <row r="201" spans="1:6" s="5" customFormat="1" ht="12.75">
      <c r="A201" s="31" t="s">
        <v>235</v>
      </c>
      <c r="B201" s="32" t="s">
        <v>464</v>
      </c>
      <c r="C201" s="43" t="str">
        <f t="shared" si="8"/>
        <v>000 0701 0000000 000 212</v>
      </c>
      <c r="D201" s="38">
        <v>295200</v>
      </c>
      <c r="E201" s="38">
        <v>30205</v>
      </c>
      <c r="F201" s="39">
        <f t="shared" si="7"/>
        <v>10.232046070460704</v>
      </c>
    </row>
    <row r="202" spans="1:6" s="5" customFormat="1" ht="12.75">
      <c r="A202" s="31" t="s">
        <v>237</v>
      </c>
      <c r="B202" s="32" t="s">
        <v>465</v>
      </c>
      <c r="C202" s="43" t="str">
        <f t="shared" si="8"/>
        <v>000 0701 0000000 000 213</v>
      </c>
      <c r="D202" s="38">
        <v>5974600</v>
      </c>
      <c r="E202" s="38">
        <v>3178234.71</v>
      </c>
      <c r="F202" s="39">
        <f t="shared" si="7"/>
        <v>53.19577394302547</v>
      </c>
    </row>
    <row r="203" spans="1:6" s="5" customFormat="1" ht="12.75">
      <c r="A203" s="31" t="s">
        <v>239</v>
      </c>
      <c r="B203" s="32" t="s">
        <v>466</v>
      </c>
      <c r="C203" s="43" t="str">
        <f t="shared" si="8"/>
        <v>000 0701 0000000 000 220</v>
      </c>
      <c r="D203" s="38">
        <v>14523700</v>
      </c>
      <c r="E203" s="38">
        <v>2460098.47</v>
      </c>
      <c r="F203" s="39">
        <f t="shared" si="7"/>
        <v>16.93851064122779</v>
      </c>
    </row>
    <row r="204" spans="1:6" s="5" customFormat="1" ht="12.75">
      <c r="A204" s="31" t="s">
        <v>241</v>
      </c>
      <c r="B204" s="32" t="s">
        <v>467</v>
      </c>
      <c r="C204" s="43" t="str">
        <f t="shared" si="8"/>
        <v>000 0701 0000000 000 221</v>
      </c>
      <c r="D204" s="38">
        <v>187000</v>
      </c>
      <c r="E204" s="38">
        <v>66618.57</v>
      </c>
      <c r="F204" s="39">
        <f t="shared" si="7"/>
        <v>35.624903743315514</v>
      </c>
    </row>
    <row r="205" spans="1:6" s="5" customFormat="1" ht="12.75">
      <c r="A205" s="31" t="s">
        <v>243</v>
      </c>
      <c r="B205" s="32" t="s">
        <v>468</v>
      </c>
      <c r="C205" s="43" t="str">
        <f t="shared" si="8"/>
        <v>000 0701 0000000 000 222</v>
      </c>
      <c r="D205" s="38">
        <v>130000</v>
      </c>
      <c r="E205" s="38">
        <v>3951</v>
      </c>
      <c r="F205" s="39">
        <f t="shared" si="7"/>
        <v>3.039230769230769</v>
      </c>
    </row>
    <row r="206" spans="1:6" s="5" customFormat="1" ht="12.75">
      <c r="A206" s="31" t="s">
        <v>245</v>
      </c>
      <c r="B206" s="32" t="s">
        <v>469</v>
      </c>
      <c r="C206" s="43" t="str">
        <f t="shared" si="8"/>
        <v>000 0701 0000000 000 223</v>
      </c>
      <c r="D206" s="38">
        <v>6215700</v>
      </c>
      <c r="E206" s="38">
        <v>1625449.95</v>
      </c>
      <c r="F206" s="39">
        <f t="shared" si="7"/>
        <v>26.1507143201892</v>
      </c>
    </row>
    <row r="207" spans="1:6" s="5" customFormat="1" ht="12.75">
      <c r="A207" s="31" t="s">
        <v>249</v>
      </c>
      <c r="B207" s="32" t="s">
        <v>470</v>
      </c>
      <c r="C207" s="43" t="str">
        <f t="shared" si="8"/>
        <v>000 0701 0000000 000 225</v>
      </c>
      <c r="D207" s="38">
        <v>6293000</v>
      </c>
      <c r="E207" s="38">
        <v>111189.74</v>
      </c>
      <c r="F207" s="39">
        <f t="shared" si="7"/>
        <v>1.7668797076116323</v>
      </c>
    </row>
    <row r="208" spans="1:6" s="5" customFormat="1" ht="12.75">
      <c r="A208" s="31" t="s">
        <v>251</v>
      </c>
      <c r="B208" s="32" t="s">
        <v>471</v>
      </c>
      <c r="C208" s="43" t="str">
        <f t="shared" si="8"/>
        <v>000 0701 0000000 000 226</v>
      </c>
      <c r="D208" s="38">
        <v>1698000</v>
      </c>
      <c r="E208" s="38">
        <v>652889.21</v>
      </c>
      <c r="F208" s="39">
        <f t="shared" si="7"/>
        <v>38.45048351001177</v>
      </c>
    </row>
    <row r="209" spans="1:6" s="5" customFormat="1" ht="12.75">
      <c r="A209" s="31" t="s">
        <v>369</v>
      </c>
      <c r="B209" s="32" t="s">
        <v>472</v>
      </c>
      <c r="C209" s="43" t="str">
        <f t="shared" si="8"/>
        <v>000 0701 0000000 000 240</v>
      </c>
      <c r="D209" s="38">
        <v>14527100</v>
      </c>
      <c r="E209" s="38">
        <v>12424396.25</v>
      </c>
      <c r="F209" s="39">
        <f t="shared" si="7"/>
        <v>85.5256468944249</v>
      </c>
    </row>
    <row r="210" spans="1:6" s="5" customFormat="1" ht="33.75">
      <c r="A210" s="31" t="s">
        <v>403</v>
      </c>
      <c r="B210" s="32" t="s">
        <v>473</v>
      </c>
      <c r="C210" s="43" t="str">
        <f t="shared" si="8"/>
        <v>000 0701 0000000 000 241</v>
      </c>
      <c r="D210" s="38">
        <v>14527100</v>
      </c>
      <c r="E210" s="38">
        <v>12424396.25</v>
      </c>
      <c r="F210" s="39">
        <f t="shared" si="7"/>
        <v>85.5256468944249</v>
      </c>
    </row>
    <row r="211" spans="1:6" s="5" customFormat="1" ht="12.75">
      <c r="A211" s="31" t="s">
        <v>255</v>
      </c>
      <c r="B211" s="32" t="s">
        <v>474</v>
      </c>
      <c r="C211" s="43" t="str">
        <f t="shared" si="8"/>
        <v>000 0701 0000000 000 260</v>
      </c>
      <c r="D211" s="38">
        <v>65500</v>
      </c>
      <c r="E211" s="38"/>
      <c r="F211" s="39">
        <f t="shared" si="7"/>
        <v>0</v>
      </c>
    </row>
    <row r="212" spans="1:6" s="5" customFormat="1" ht="12.75">
      <c r="A212" s="31" t="s">
        <v>257</v>
      </c>
      <c r="B212" s="32" t="s">
        <v>475</v>
      </c>
      <c r="C212" s="43" t="str">
        <f t="shared" si="8"/>
        <v>000 0701 0000000 000 262</v>
      </c>
      <c r="D212" s="38">
        <v>65500</v>
      </c>
      <c r="E212" s="38"/>
      <c r="F212" s="39">
        <f aca="true" t="shared" si="9" ref="F212:F269">E212/D212*100</f>
        <v>0</v>
      </c>
    </row>
    <row r="213" spans="1:6" s="5" customFormat="1" ht="12.75">
      <c r="A213" s="31" t="s">
        <v>260</v>
      </c>
      <c r="B213" s="32" t="s">
        <v>476</v>
      </c>
      <c r="C213" s="43" t="str">
        <f t="shared" si="8"/>
        <v>000 0701 0000000 000 290</v>
      </c>
      <c r="D213" s="38">
        <v>22000</v>
      </c>
      <c r="E213" s="38">
        <v>13309.23</v>
      </c>
      <c r="F213" s="39">
        <f t="shared" si="9"/>
        <v>60.4965</v>
      </c>
    </row>
    <row r="214" spans="1:6" s="5" customFormat="1" ht="12.75">
      <c r="A214" s="31" t="s">
        <v>262</v>
      </c>
      <c r="B214" s="32" t="s">
        <v>477</v>
      </c>
      <c r="C214" s="43" t="str">
        <f t="shared" si="8"/>
        <v>000 0701 0000000 000 300</v>
      </c>
      <c r="D214" s="38">
        <v>3670000</v>
      </c>
      <c r="E214" s="38">
        <v>2686792.9</v>
      </c>
      <c r="F214" s="39">
        <f t="shared" si="9"/>
        <v>73.20961580381471</v>
      </c>
    </row>
    <row r="215" spans="1:6" s="5" customFormat="1" ht="12.75">
      <c r="A215" s="31" t="s">
        <v>264</v>
      </c>
      <c r="B215" s="32" t="s">
        <v>478</v>
      </c>
      <c r="C215" s="43" t="str">
        <f t="shared" si="8"/>
        <v>000 0701 0000000 000 310</v>
      </c>
      <c r="D215" s="38">
        <v>610000</v>
      </c>
      <c r="E215" s="38">
        <v>141436</v>
      </c>
      <c r="F215" s="39">
        <f t="shared" si="9"/>
        <v>23.18622950819672</v>
      </c>
    </row>
    <row r="216" spans="1:6" s="5" customFormat="1" ht="22.5">
      <c r="A216" s="31" t="s">
        <v>266</v>
      </c>
      <c r="B216" s="32" t="s">
        <v>479</v>
      </c>
      <c r="C216" s="43" t="str">
        <f t="shared" si="8"/>
        <v>000 0701 0000000 000 340</v>
      </c>
      <c r="D216" s="38">
        <v>3060000</v>
      </c>
      <c r="E216" s="38">
        <v>2545356.9</v>
      </c>
      <c r="F216" s="39">
        <f t="shared" si="9"/>
        <v>83.18159803921569</v>
      </c>
    </row>
    <row r="217" spans="1:6" s="5" customFormat="1" ht="12.75">
      <c r="A217" s="31" t="s">
        <v>480</v>
      </c>
      <c r="B217" s="32" t="s">
        <v>481</v>
      </c>
      <c r="C217" s="43" t="str">
        <f t="shared" si="8"/>
        <v>000 0702 0000000 000 000</v>
      </c>
      <c r="D217" s="38">
        <v>190122359.07</v>
      </c>
      <c r="E217" s="38">
        <v>112126683.64</v>
      </c>
      <c r="F217" s="39">
        <f t="shared" si="9"/>
        <v>58.97606372468624</v>
      </c>
    </row>
    <row r="218" spans="1:6" s="5" customFormat="1" ht="12.75">
      <c r="A218" s="31" t="s">
        <v>229</v>
      </c>
      <c r="B218" s="32" t="s">
        <v>482</v>
      </c>
      <c r="C218" s="43" t="str">
        <f t="shared" si="8"/>
        <v>000 0702 0000000 000 200</v>
      </c>
      <c r="D218" s="38">
        <v>181490959.07</v>
      </c>
      <c r="E218" s="38">
        <v>106598846.05</v>
      </c>
      <c r="F218" s="39">
        <f t="shared" si="9"/>
        <v>58.73507231227174</v>
      </c>
    </row>
    <row r="219" spans="1:6" s="5" customFormat="1" ht="22.5">
      <c r="A219" s="31" t="s">
        <v>231</v>
      </c>
      <c r="B219" s="32" t="s">
        <v>483</v>
      </c>
      <c r="C219" s="43" t="str">
        <f t="shared" si="8"/>
        <v>000 0702 0000000 000 210</v>
      </c>
      <c r="D219" s="38">
        <v>135979750</v>
      </c>
      <c r="E219" s="38">
        <v>82627390.74</v>
      </c>
      <c r="F219" s="39">
        <f t="shared" si="9"/>
        <v>60.76448202030081</v>
      </c>
    </row>
    <row r="220" spans="1:6" s="5" customFormat="1" ht="12.75">
      <c r="A220" s="31" t="s">
        <v>233</v>
      </c>
      <c r="B220" s="32" t="s">
        <v>484</v>
      </c>
      <c r="C220" s="43" t="str">
        <f t="shared" si="8"/>
        <v>000 0702 0000000 000 211</v>
      </c>
      <c r="D220" s="38">
        <v>107553000</v>
      </c>
      <c r="E220" s="38">
        <v>68627320.53</v>
      </c>
      <c r="F220" s="39">
        <f t="shared" si="9"/>
        <v>63.80790915176704</v>
      </c>
    </row>
    <row r="221" spans="1:6" s="5" customFormat="1" ht="12.75">
      <c r="A221" s="31" t="s">
        <v>235</v>
      </c>
      <c r="B221" s="32" t="s">
        <v>485</v>
      </c>
      <c r="C221" s="43" t="str">
        <f t="shared" si="8"/>
        <v>000 0702 0000000 000 212</v>
      </c>
      <c r="D221" s="38">
        <v>1393700</v>
      </c>
      <c r="E221" s="38">
        <v>142293</v>
      </c>
      <c r="F221" s="39">
        <f t="shared" si="9"/>
        <v>10.209729497022314</v>
      </c>
    </row>
    <row r="222" spans="1:6" s="5" customFormat="1" ht="12.75">
      <c r="A222" s="31" t="s">
        <v>237</v>
      </c>
      <c r="B222" s="32" t="s">
        <v>486</v>
      </c>
      <c r="C222" s="43" t="str">
        <f t="shared" si="8"/>
        <v>000 0702 0000000 000 213</v>
      </c>
      <c r="D222" s="38">
        <v>27033050</v>
      </c>
      <c r="E222" s="38">
        <v>13857777.21</v>
      </c>
      <c r="F222" s="39">
        <f t="shared" si="9"/>
        <v>51.26235186188758</v>
      </c>
    </row>
    <row r="223" spans="1:6" s="5" customFormat="1" ht="12.75">
      <c r="A223" s="31" t="s">
        <v>239</v>
      </c>
      <c r="B223" s="32" t="s">
        <v>487</v>
      </c>
      <c r="C223" s="43" t="str">
        <f t="shared" si="8"/>
        <v>000 0702 0000000 000 220</v>
      </c>
      <c r="D223" s="38">
        <v>20286809.07</v>
      </c>
      <c r="E223" s="38">
        <v>9036664.26</v>
      </c>
      <c r="F223" s="39">
        <f t="shared" si="9"/>
        <v>44.54453250296203</v>
      </c>
    </row>
    <row r="224" spans="1:6" s="5" customFormat="1" ht="12.75">
      <c r="A224" s="31" t="s">
        <v>241</v>
      </c>
      <c r="B224" s="32" t="s">
        <v>488</v>
      </c>
      <c r="C224" s="43" t="str">
        <f t="shared" si="8"/>
        <v>000 0702 0000000 000 221</v>
      </c>
      <c r="D224" s="38">
        <v>678000</v>
      </c>
      <c r="E224" s="38">
        <v>378520.82</v>
      </c>
      <c r="F224" s="39">
        <f t="shared" si="9"/>
        <v>55.829029498525074</v>
      </c>
    </row>
    <row r="225" spans="1:6" s="5" customFormat="1" ht="12.75">
      <c r="A225" s="31" t="s">
        <v>243</v>
      </c>
      <c r="B225" s="32" t="s">
        <v>489</v>
      </c>
      <c r="C225" s="43" t="str">
        <f t="shared" si="8"/>
        <v>000 0702 0000000 000 222</v>
      </c>
      <c r="D225" s="38">
        <v>140000</v>
      </c>
      <c r="E225" s="38">
        <v>38003</v>
      </c>
      <c r="F225" s="39">
        <f t="shared" si="9"/>
        <v>27.145000000000003</v>
      </c>
    </row>
    <row r="226" spans="1:6" s="5" customFormat="1" ht="12.75">
      <c r="A226" s="31" t="s">
        <v>245</v>
      </c>
      <c r="B226" s="32" t="s">
        <v>490</v>
      </c>
      <c r="C226" s="43" t="str">
        <f t="shared" si="8"/>
        <v>000 0702 0000000 000 223</v>
      </c>
      <c r="D226" s="38">
        <v>11316112</v>
      </c>
      <c r="E226" s="38">
        <v>6608256.79</v>
      </c>
      <c r="F226" s="39">
        <f t="shared" si="9"/>
        <v>58.39688392974548</v>
      </c>
    </row>
    <row r="227" spans="1:6" s="5" customFormat="1" ht="12.75">
      <c r="A227" s="31" t="s">
        <v>247</v>
      </c>
      <c r="B227" s="32" t="s">
        <v>491</v>
      </c>
      <c r="C227" s="43" t="str">
        <f t="shared" si="8"/>
        <v>000 0702 0000000 000 224</v>
      </c>
      <c r="D227" s="38">
        <v>600000</v>
      </c>
      <c r="E227" s="38">
        <v>529747</v>
      </c>
      <c r="F227" s="39">
        <f t="shared" si="9"/>
        <v>88.29116666666667</v>
      </c>
    </row>
    <row r="228" spans="1:6" s="5" customFormat="1" ht="12.75">
      <c r="A228" s="31" t="s">
        <v>249</v>
      </c>
      <c r="B228" s="32" t="s">
        <v>492</v>
      </c>
      <c r="C228" s="43" t="str">
        <f t="shared" si="8"/>
        <v>000 0702 0000000 000 225</v>
      </c>
      <c r="D228" s="38">
        <v>3688397.07</v>
      </c>
      <c r="E228" s="38">
        <v>401548.37</v>
      </c>
      <c r="F228" s="39">
        <f t="shared" si="9"/>
        <v>10.886798855417158</v>
      </c>
    </row>
    <row r="229" spans="1:6" s="5" customFormat="1" ht="12.75">
      <c r="A229" s="31" t="s">
        <v>251</v>
      </c>
      <c r="B229" s="32" t="s">
        <v>493</v>
      </c>
      <c r="C229" s="43" t="str">
        <f t="shared" si="8"/>
        <v>000 0702 0000000 000 226</v>
      </c>
      <c r="D229" s="38">
        <v>3864300</v>
      </c>
      <c r="E229" s="38">
        <v>1080588.28</v>
      </c>
      <c r="F229" s="39">
        <f t="shared" si="9"/>
        <v>27.96336412804389</v>
      </c>
    </row>
    <row r="230" spans="1:6" s="5" customFormat="1" ht="12.75">
      <c r="A230" s="31" t="s">
        <v>369</v>
      </c>
      <c r="B230" s="32" t="s">
        <v>494</v>
      </c>
      <c r="C230" s="43" t="str">
        <f t="shared" si="8"/>
        <v>000 0702 0000000 000 240</v>
      </c>
      <c r="D230" s="38">
        <v>24303000</v>
      </c>
      <c r="E230" s="38">
        <v>14475676</v>
      </c>
      <c r="F230" s="39">
        <f t="shared" si="9"/>
        <v>59.56332963008683</v>
      </c>
    </row>
    <row r="231" spans="1:6" s="5" customFormat="1" ht="33.75">
      <c r="A231" s="31" t="s">
        <v>403</v>
      </c>
      <c r="B231" s="32" t="s">
        <v>495</v>
      </c>
      <c r="C231" s="43" t="str">
        <f t="shared" si="8"/>
        <v>000 0702 0000000 000 241</v>
      </c>
      <c r="D231" s="38">
        <v>24303000</v>
      </c>
      <c r="E231" s="38">
        <v>14475676</v>
      </c>
      <c r="F231" s="39">
        <f t="shared" si="9"/>
        <v>59.56332963008683</v>
      </c>
    </row>
    <row r="232" spans="1:6" s="5" customFormat="1" ht="12.75">
      <c r="A232" s="31" t="s">
        <v>255</v>
      </c>
      <c r="B232" s="32" t="s">
        <v>496</v>
      </c>
      <c r="C232" s="43" t="str">
        <f t="shared" si="8"/>
        <v>000 0702 0000000 000 260</v>
      </c>
      <c r="D232" s="38">
        <v>100000</v>
      </c>
      <c r="E232" s="38"/>
      <c r="F232" s="39">
        <f t="shared" si="9"/>
        <v>0</v>
      </c>
    </row>
    <row r="233" spans="1:6" s="5" customFormat="1" ht="12.75">
      <c r="A233" s="31" t="s">
        <v>257</v>
      </c>
      <c r="B233" s="32" t="s">
        <v>497</v>
      </c>
      <c r="C233" s="43" t="str">
        <f t="shared" si="8"/>
        <v>000 0702 0000000 000 262</v>
      </c>
      <c r="D233" s="38">
        <v>100000</v>
      </c>
      <c r="E233" s="38"/>
      <c r="F233" s="39">
        <f t="shared" si="9"/>
        <v>0</v>
      </c>
    </row>
    <row r="234" spans="1:6" s="5" customFormat="1" ht="12.75">
      <c r="A234" s="31" t="s">
        <v>260</v>
      </c>
      <c r="B234" s="32" t="s">
        <v>498</v>
      </c>
      <c r="C234" s="43" t="str">
        <f t="shared" si="8"/>
        <v>000 0702 0000000 000 290</v>
      </c>
      <c r="D234" s="38">
        <v>821400</v>
      </c>
      <c r="E234" s="38">
        <v>459115.05</v>
      </c>
      <c r="F234" s="39">
        <f t="shared" si="9"/>
        <v>55.89421110299489</v>
      </c>
    </row>
    <row r="235" spans="1:6" s="5" customFormat="1" ht="12.75">
      <c r="A235" s="31" t="s">
        <v>262</v>
      </c>
      <c r="B235" s="32" t="s">
        <v>499</v>
      </c>
      <c r="C235" s="43" t="str">
        <f t="shared" si="8"/>
        <v>000 0702 0000000 000 300</v>
      </c>
      <c r="D235" s="38">
        <v>8631400</v>
      </c>
      <c r="E235" s="38">
        <v>5527837.59</v>
      </c>
      <c r="F235" s="39">
        <f t="shared" si="9"/>
        <v>64.04334858771462</v>
      </c>
    </row>
    <row r="236" spans="1:6" s="5" customFormat="1" ht="12.75">
      <c r="A236" s="31" t="s">
        <v>264</v>
      </c>
      <c r="B236" s="32" t="s">
        <v>500</v>
      </c>
      <c r="C236" s="43" t="str">
        <f t="shared" si="8"/>
        <v>000 0702 0000000 000 310</v>
      </c>
      <c r="D236" s="38">
        <v>1877000</v>
      </c>
      <c r="E236" s="38">
        <v>240673.63</v>
      </c>
      <c r="F236" s="39">
        <f t="shared" si="9"/>
        <v>12.822249866808738</v>
      </c>
    </row>
    <row r="237" spans="1:6" s="5" customFormat="1" ht="22.5">
      <c r="A237" s="31" t="s">
        <v>266</v>
      </c>
      <c r="B237" s="32" t="s">
        <v>501</v>
      </c>
      <c r="C237" s="43" t="str">
        <f t="shared" si="8"/>
        <v>000 0702 0000000 000 340</v>
      </c>
      <c r="D237" s="38">
        <v>6754400</v>
      </c>
      <c r="E237" s="38">
        <v>5287163.96</v>
      </c>
      <c r="F237" s="39">
        <f t="shared" si="9"/>
        <v>78.27732974061352</v>
      </c>
    </row>
    <row r="238" spans="1:6" s="5" customFormat="1" ht="12.75">
      <c r="A238" s="31" t="s">
        <v>502</v>
      </c>
      <c r="B238" s="32" t="s">
        <v>503</v>
      </c>
      <c r="C238" s="43" t="str">
        <f t="shared" si="8"/>
        <v>000 0707 0000000 000 000</v>
      </c>
      <c r="D238" s="38">
        <v>2154200</v>
      </c>
      <c r="E238" s="38">
        <v>985182.88</v>
      </c>
      <c r="F238" s="39">
        <f t="shared" si="9"/>
        <v>45.733120415931666</v>
      </c>
    </row>
    <row r="239" spans="1:6" s="5" customFormat="1" ht="12.75">
      <c r="A239" s="31" t="s">
        <v>229</v>
      </c>
      <c r="B239" s="32" t="s">
        <v>504</v>
      </c>
      <c r="C239" s="43" t="str">
        <f t="shared" si="8"/>
        <v>000 0707 0000000 000 200</v>
      </c>
      <c r="D239" s="38">
        <v>1129200</v>
      </c>
      <c r="E239" s="38">
        <v>422086</v>
      </c>
      <c r="F239" s="39">
        <f t="shared" si="9"/>
        <v>37.37920651788877</v>
      </c>
    </row>
    <row r="240" spans="1:6" s="5" customFormat="1" ht="12.75">
      <c r="A240" s="31" t="s">
        <v>369</v>
      </c>
      <c r="B240" s="32" t="s">
        <v>505</v>
      </c>
      <c r="C240" s="43" t="str">
        <f t="shared" si="8"/>
        <v>000 0707 0000000 000 240</v>
      </c>
      <c r="D240" s="38">
        <v>1104200</v>
      </c>
      <c r="E240" s="38">
        <v>422086</v>
      </c>
      <c r="F240" s="39">
        <f t="shared" si="9"/>
        <v>38.22550262633581</v>
      </c>
    </row>
    <row r="241" spans="1:6" s="5" customFormat="1" ht="33.75">
      <c r="A241" s="31" t="s">
        <v>403</v>
      </c>
      <c r="B241" s="32" t="s">
        <v>506</v>
      </c>
      <c r="C241" s="43" t="str">
        <f t="shared" si="8"/>
        <v>000 0707 0000000 000 241</v>
      </c>
      <c r="D241" s="38">
        <v>1104200</v>
      </c>
      <c r="E241" s="38">
        <v>422086</v>
      </c>
      <c r="F241" s="39">
        <f t="shared" si="9"/>
        <v>38.22550262633581</v>
      </c>
    </row>
    <row r="242" spans="1:6" s="5" customFormat="1" ht="12.75">
      <c r="A242" s="31" t="s">
        <v>260</v>
      </c>
      <c r="B242" s="32" t="s">
        <v>507</v>
      </c>
      <c r="C242" s="43" t="str">
        <f t="shared" si="8"/>
        <v>000 0707 0000000 000 290</v>
      </c>
      <c r="D242" s="38">
        <v>25000</v>
      </c>
      <c r="E242" s="38"/>
      <c r="F242" s="39">
        <f t="shared" si="9"/>
        <v>0</v>
      </c>
    </row>
    <row r="243" spans="1:6" s="5" customFormat="1" ht="12.75">
      <c r="A243" s="31" t="s">
        <v>262</v>
      </c>
      <c r="B243" s="32" t="s">
        <v>508</v>
      </c>
      <c r="C243" s="43" t="str">
        <f t="shared" si="8"/>
        <v>000 0707 0000000 000 300</v>
      </c>
      <c r="D243" s="38">
        <v>1025000</v>
      </c>
      <c r="E243" s="38">
        <v>563096.88</v>
      </c>
      <c r="F243" s="39">
        <f t="shared" si="9"/>
        <v>54.936280975609755</v>
      </c>
    </row>
    <row r="244" spans="1:6" s="5" customFormat="1" ht="22.5">
      <c r="A244" s="31" t="s">
        <v>266</v>
      </c>
      <c r="B244" s="32" t="s">
        <v>509</v>
      </c>
      <c r="C244" s="43" t="str">
        <f t="shared" si="8"/>
        <v>000 0707 0000000 000 340</v>
      </c>
      <c r="D244" s="38">
        <v>1025000</v>
      </c>
      <c r="E244" s="38">
        <v>563096.88</v>
      </c>
      <c r="F244" s="39">
        <f t="shared" si="9"/>
        <v>54.936280975609755</v>
      </c>
    </row>
    <row r="245" spans="1:6" s="5" customFormat="1" ht="12.75">
      <c r="A245" s="31" t="s">
        <v>510</v>
      </c>
      <c r="B245" s="32" t="s">
        <v>511</v>
      </c>
      <c r="C245" s="43" t="str">
        <f t="shared" si="8"/>
        <v>000 0709 0000000 000 000</v>
      </c>
      <c r="D245" s="38">
        <v>3834915</v>
      </c>
      <c r="E245" s="38">
        <v>1370833.22</v>
      </c>
      <c r="F245" s="39">
        <f t="shared" si="9"/>
        <v>35.74611744980006</v>
      </c>
    </row>
    <row r="246" spans="1:6" s="5" customFormat="1" ht="12.75">
      <c r="A246" s="31" t="s">
        <v>229</v>
      </c>
      <c r="B246" s="32" t="s">
        <v>512</v>
      </c>
      <c r="C246" s="43" t="str">
        <f t="shared" si="8"/>
        <v>000 0709 0000000 000 200</v>
      </c>
      <c r="D246" s="38">
        <v>3631175</v>
      </c>
      <c r="E246" s="38">
        <v>1344220.22</v>
      </c>
      <c r="F246" s="39">
        <f t="shared" si="9"/>
        <v>37.01887736063396</v>
      </c>
    </row>
    <row r="247" spans="1:6" s="5" customFormat="1" ht="22.5">
      <c r="A247" s="31" t="s">
        <v>231</v>
      </c>
      <c r="B247" s="32" t="s">
        <v>513</v>
      </c>
      <c r="C247" s="43" t="str">
        <f t="shared" si="8"/>
        <v>000 0709 0000000 000 210</v>
      </c>
      <c r="D247" s="38">
        <v>2729826</v>
      </c>
      <c r="E247" s="38">
        <v>1118764.79</v>
      </c>
      <c r="F247" s="39">
        <f t="shared" si="9"/>
        <v>40.98300734185988</v>
      </c>
    </row>
    <row r="248" spans="1:6" s="5" customFormat="1" ht="12.75">
      <c r="A248" s="31" t="s">
        <v>233</v>
      </c>
      <c r="B248" s="32" t="s">
        <v>514</v>
      </c>
      <c r="C248" s="43" t="str">
        <f t="shared" si="8"/>
        <v>000 0709 0000000 000 211</v>
      </c>
      <c r="D248" s="38">
        <v>1995150</v>
      </c>
      <c r="E248" s="38">
        <v>1030951.79</v>
      </c>
      <c r="F248" s="39">
        <f t="shared" si="9"/>
        <v>51.67289627346315</v>
      </c>
    </row>
    <row r="249" spans="1:6" s="5" customFormat="1" ht="12.75">
      <c r="A249" s="31" t="s">
        <v>235</v>
      </c>
      <c r="B249" s="32" t="s">
        <v>515</v>
      </c>
      <c r="C249" s="43" t="str">
        <f t="shared" si="8"/>
        <v>000 0709 0000000 000 212</v>
      </c>
      <c r="D249" s="38">
        <v>132200</v>
      </c>
      <c r="E249" s="38">
        <v>58313</v>
      </c>
      <c r="F249" s="39">
        <f t="shared" si="9"/>
        <v>44.109682299546144</v>
      </c>
    </row>
    <row r="250" spans="1:6" s="5" customFormat="1" ht="12.75">
      <c r="A250" s="31" t="s">
        <v>237</v>
      </c>
      <c r="B250" s="32" t="s">
        <v>516</v>
      </c>
      <c r="C250" s="43" t="str">
        <f t="shared" si="8"/>
        <v>000 0709 0000000 000 213</v>
      </c>
      <c r="D250" s="38">
        <v>602476</v>
      </c>
      <c r="E250" s="38">
        <v>29500</v>
      </c>
      <c r="F250" s="39">
        <f t="shared" si="9"/>
        <v>4.896460605899653</v>
      </c>
    </row>
    <row r="251" spans="1:6" s="5" customFormat="1" ht="12.75">
      <c r="A251" s="31" t="s">
        <v>239</v>
      </c>
      <c r="B251" s="32" t="s">
        <v>517</v>
      </c>
      <c r="C251" s="43" t="str">
        <f t="shared" si="8"/>
        <v>000 0709 0000000 000 220</v>
      </c>
      <c r="D251" s="38">
        <v>756889</v>
      </c>
      <c r="E251" s="38">
        <v>124739.43</v>
      </c>
      <c r="F251" s="39">
        <f t="shared" si="9"/>
        <v>16.48054470338451</v>
      </c>
    </row>
    <row r="252" spans="1:6" s="5" customFormat="1" ht="12.75">
      <c r="A252" s="31" t="s">
        <v>241</v>
      </c>
      <c r="B252" s="32" t="s">
        <v>518</v>
      </c>
      <c r="C252" s="43" t="str">
        <f t="shared" si="8"/>
        <v>000 0709 0000000 000 221</v>
      </c>
      <c r="D252" s="38">
        <v>166000</v>
      </c>
      <c r="E252" s="38">
        <v>45623.59</v>
      </c>
      <c r="F252" s="39">
        <f t="shared" si="9"/>
        <v>27.48409036144578</v>
      </c>
    </row>
    <row r="253" spans="1:6" s="5" customFormat="1" ht="12.75">
      <c r="A253" s="31" t="s">
        <v>243</v>
      </c>
      <c r="B253" s="32" t="s">
        <v>519</v>
      </c>
      <c r="C253" s="43" t="str">
        <f t="shared" si="8"/>
        <v>000 0709 0000000 000 222</v>
      </c>
      <c r="D253" s="38">
        <v>4800</v>
      </c>
      <c r="E253" s="38"/>
      <c r="F253" s="39">
        <f t="shared" si="9"/>
        <v>0</v>
      </c>
    </row>
    <row r="254" spans="1:6" s="5" customFormat="1" ht="12.75">
      <c r="A254" s="31" t="s">
        <v>247</v>
      </c>
      <c r="B254" s="32" t="s">
        <v>520</v>
      </c>
      <c r="C254" s="43" t="str">
        <f t="shared" si="8"/>
        <v>000 0709 0000000 000 224</v>
      </c>
      <c r="D254" s="38">
        <v>6600</v>
      </c>
      <c r="E254" s="38"/>
      <c r="F254" s="39">
        <f t="shared" si="9"/>
        <v>0</v>
      </c>
    </row>
    <row r="255" spans="1:6" s="5" customFormat="1" ht="12.75">
      <c r="A255" s="31" t="s">
        <v>249</v>
      </c>
      <c r="B255" s="32" t="s">
        <v>521</v>
      </c>
      <c r="C255" s="43" t="str">
        <f t="shared" si="8"/>
        <v>000 0709 0000000 000 225</v>
      </c>
      <c r="D255" s="38">
        <v>65000</v>
      </c>
      <c r="E255" s="38">
        <v>5000</v>
      </c>
      <c r="F255" s="39">
        <f t="shared" si="9"/>
        <v>7.6923076923076925</v>
      </c>
    </row>
    <row r="256" spans="1:6" s="5" customFormat="1" ht="12.75">
      <c r="A256" s="31" t="s">
        <v>251</v>
      </c>
      <c r="B256" s="32" t="s">
        <v>522</v>
      </c>
      <c r="C256" s="43" t="str">
        <f t="shared" si="8"/>
        <v>000 0709 0000000 000 226</v>
      </c>
      <c r="D256" s="38">
        <v>514489</v>
      </c>
      <c r="E256" s="38">
        <v>74115.84</v>
      </c>
      <c r="F256" s="39">
        <f t="shared" si="9"/>
        <v>14.405719072710982</v>
      </c>
    </row>
    <row r="257" spans="1:6" s="5" customFormat="1" ht="12.75">
      <c r="A257" s="31" t="s">
        <v>255</v>
      </c>
      <c r="B257" s="32" t="s">
        <v>523</v>
      </c>
      <c r="C257" s="43" t="str">
        <f t="shared" si="8"/>
        <v>000 0709 0000000 000 260</v>
      </c>
      <c r="D257" s="38">
        <v>10000</v>
      </c>
      <c r="E257" s="38"/>
      <c r="F257" s="39">
        <f t="shared" si="9"/>
        <v>0</v>
      </c>
    </row>
    <row r="258" spans="1:6" s="5" customFormat="1" ht="12.75">
      <c r="A258" s="31" t="s">
        <v>257</v>
      </c>
      <c r="B258" s="32" t="s">
        <v>524</v>
      </c>
      <c r="C258" s="43" t="str">
        <f t="shared" si="8"/>
        <v>000 0709 0000000 000 262</v>
      </c>
      <c r="D258" s="38">
        <v>10000</v>
      </c>
      <c r="E258" s="38"/>
      <c r="F258" s="39">
        <f t="shared" si="9"/>
        <v>0</v>
      </c>
    </row>
    <row r="259" spans="1:6" s="5" customFormat="1" ht="12.75">
      <c r="A259" s="31" t="s">
        <v>260</v>
      </c>
      <c r="B259" s="32" t="s">
        <v>525</v>
      </c>
      <c r="C259" s="43" t="str">
        <f t="shared" si="8"/>
        <v>000 0709 0000000 000 290</v>
      </c>
      <c r="D259" s="38">
        <v>134460</v>
      </c>
      <c r="E259" s="38">
        <v>100716</v>
      </c>
      <c r="F259" s="39">
        <f t="shared" si="9"/>
        <v>74.90406068719322</v>
      </c>
    </row>
    <row r="260" spans="1:6" s="5" customFormat="1" ht="12.75">
      <c r="A260" s="31" t="s">
        <v>262</v>
      </c>
      <c r="B260" s="32" t="s">
        <v>526</v>
      </c>
      <c r="C260" s="43" t="str">
        <f t="shared" si="8"/>
        <v>000 0709 0000000 000 300</v>
      </c>
      <c r="D260" s="38">
        <v>203740</v>
      </c>
      <c r="E260" s="38">
        <v>26613</v>
      </c>
      <c r="F260" s="39">
        <f t="shared" si="9"/>
        <v>13.062236183370961</v>
      </c>
    </row>
    <row r="261" spans="1:6" s="5" customFormat="1" ht="12.75">
      <c r="A261" s="31" t="s">
        <v>264</v>
      </c>
      <c r="B261" s="32" t="s">
        <v>527</v>
      </c>
      <c r="C261" s="43" t="str">
        <f t="shared" si="8"/>
        <v>000 0709 0000000 000 310</v>
      </c>
      <c r="D261" s="38">
        <v>61540</v>
      </c>
      <c r="E261" s="38"/>
      <c r="F261" s="39">
        <f t="shared" si="9"/>
        <v>0</v>
      </c>
    </row>
    <row r="262" spans="1:6" s="5" customFormat="1" ht="22.5">
      <c r="A262" s="31" t="s">
        <v>266</v>
      </c>
      <c r="B262" s="32" t="s">
        <v>528</v>
      </c>
      <c r="C262" s="43" t="str">
        <f aca="true" t="shared" si="10" ref="C262:C325">IF(OR(LEFT(B262,5)="000 9",LEFT(B262,5)="000 7"),"X",B262)</f>
        <v>000 0709 0000000 000 340</v>
      </c>
      <c r="D262" s="38">
        <v>142200</v>
      </c>
      <c r="E262" s="38">
        <v>26613</v>
      </c>
      <c r="F262" s="39">
        <f t="shared" si="9"/>
        <v>18.71518987341772</v>
      </c>
    </row>
    <row r="263" spans="1:6" s="5" customFormat="1" ht="12.75">
      <c r="A263" s="31" t="s">
        <v>529</v>
      </c>
      <c r="B263" s="32" t="s">
        <v>530</v>
      </c>
      <c r="C263" s="43" t="str">
        <f t="shared" si="10"/>
        <v>000 0800 0000000 000 000</v>
      </c>
      <c r="D263" s="38">
        <v>541200</v>
      </c>
      <c r="E263" s="38">
        <v>177692.47</v>
      </c>
      <c r="F263" s="39">
        <f t="shared" si="9"/>
        <v>32.83305062823356</v>
      </c>
    </row>
    <row r="264" spans="1:6" s="5" customFormat="1" ht="12.75">
      <c r="A264" s="31" t="s">
        <v>229</v>
      </c>
      <c r="B264" s="32" t="s">
        <v>531</v>
      </c>
      <c r="C264" s="43" t="str">
        <f t="shared" si="10"/>
        <v>000 0800 0000000 000 200</v>
      </c>
      <c r="D264" s="38">
        <v>451200</v>
      </c>
      <c r="E264" s="38">
        <v>87692.47</v>
      </c>
      <c r="F264" s="39">
        <f t="shared" si="9"/>
        <v>19.435387854609928</v>
      </c>
    </row>
    <row r="265" spans="1:6" s="5" customFormat="1" ht="22.5">
      <c r="A265" s="31" t="s">
        <v>231</v>
      </c>
      <c r="B265" s="32" t="s">
        <v>532</v>
      </c>
      <c r="C265" s="43" t="str">
        <f t="shared" si="10"/>
        <v>000 0800 0000000 000 210</v>
      </c>
      <c r="D265" s="38">
        <v>187000</v>
      </c>
      <c r="E265" s="38">
        <v>69382.67</v>
      </c>
      <c r="F265" s="39">
        <f t="shared" si="9"/>
        <v>37.103032085561495</v>
      </c>
    </row>
    <row r="266" spans="1:6" s="5" customFormat="1" ht="12.75">
      <c r="A266" s="31" t="s">
        <v>233</v>
      </c>
      <c r="B266" s="32" t="s">
        <v>533</v>
      </c>
      <c r="C266" s="43" t="str">
        <f t="shared" si="10"/>
        <v>000 0800 0000000 000 211</v>
      </c>
      <c r="D266" s="38">
        <v>140000</v>
      </c>
      <c r="E266" s="38">
        <v>63704</v>
      </c>
      <c r="F266" s="39">
        <f t="shared" si="9"/>
        <v>45.502857142857145</v>
      </c>
    </row>
    <row r="267" spans="1:6" s="5" customFormat="1" ht="12.75">
      <c r="A267" s="31" t="s">
        <v>237</v>
      </c>
      <c r="B267" s="32" t="s">
        <v>534</v>
      </c>
      <c r="C267" s="43" t="str">
        <f t="shared" si="10"/>
        <v>000 0800 0000000 000 213</v>
      </c>
      <c r="D267" s="38">
        <v>47000</v>
      </c>
      <c r="E267" s="38">
        <v>5678.67</v>
      </c>
      <c r="F267" s="39">
        <f t="shared" si="9"/>
        <v>12.082276595744682</v>
      </c>
    </row>
    <row r="268" spans="1:6" s="5" customFormat="1" ht="12.75">
      <c r="A268" s="31" t="s">
        <v>239</v>
      </c>
      <c r="B268" s="32" t="s">
        <v>535</v>
      </c>
      <c r="C268" s="43" t="str">
        <f t="shared" si="10"/>
        <v>000 0800 0000000 000 220</v>
      </c>
      <c r="D268" s="38">
        <v>140000</v>
      </c>
      <c r="E268" s="38">
        <v>14000</v>
      </c>
      <c r="F268" s="39">
        <f t="shared" si="9"/>
        <v>10</v>
      </c>
    </row>
    <row r="269" spans="1:6" s="5" customFormat="1" ht="12.75">
      <c r="A269" s="31" t="s">
        <v>247</v>
      </c>
      <c r="B269" s="32" t="s">
        <v>536</v>
      </c>
      <c r="C269" s="43" t="str">
        <f t="shared" si="10"/>
        <v>000 0800 0000000 000 224</v>
      </c>
      <c r="D269" s="38">
        <v>40000</v>
      </c>
      <c r="E269" s="38"/>
      <c r="F269" s="39">
        <f t="shared" si="9"/>
        <v>0</v>
      </c>
    </row>
    <row r="270" spans="1:6" s="5" customFormat="1" ht="12.75">
      <c r="A270" s="31" t="s">
        <v>251</v>
      </c>
      <c r="B270" s="32" t="s">
        <v>537</v>
      </c>
      <c r="C270" s="43" t="str">
        <f t="shared" si="10"/>
        <v>000 0800 0000000 000 226</v>
      </c>
      <c r="D270" s="38">
        <v>100000</v>
      </c>
      <c r="E270" s="38">
        <v>14000</v>
      </c>
      <c r="F270" s="39">
        <f aca="true" t="shared" si="11" ref="F270:F316">E270/D270*100</f>
        <v>14.000000000000002</v>
      </c>
    </row>
    <row r="271" spans="1:6" s="5" customFormat="1" ht="12.75">
      <c r="A271" s="31" t="s">
        <v>253</v>
      </c>
      <c r="B271" s="32" t="s">
        <v>538</v>
      </c>
      <c r="C271" s="43" t="str">
        <f t="shared" si="10"/>
        <v>000 0800 0000000 000 250</v>
      </c>
      <c r="D271" s="38">
        <v>94200</v>
      </c>
      <c r="E271" s="38"/>
      <c r="F271" s="39">
        <f t="shared" si="11"/>
        <v>0</v>
      </c>
    </row>
    <row r="272" spans="1:6" s="5" customFormat="1" ht="22.5">
      <c r="A272" s="31" t="s">
        <v>254</v>
      </c>
      <c r="B272" s="32" t="s">
        <v>539</v>
      </c>
      <c r="C272" s="43" t="str">
        <f t="shared" si="10"/>
        <v>000 0800 0000000 000 251</v>
      </c>
      <c r="D272" s="38">
        <v>94200</v>
      </c>
      <c r="E272" s="38"/>
      <c r="F272" s="39">
        <f t="shared" si="11"/>
        <v>0</v>
      </c>
    </row>
    <row r="273" spans="1:6" s="5" customFormat="1" ht="12.75">
      <c r="A273" s="31" t="s">
        <v>260</v>
      </c>
      <c r="B273" s="32" t="s">
        <v>540</v>
      </c>
      <c r="C273" s="43" t="str">
        <f t="shared" si="10"/>
        <v>000 0800 0000000 000 290</v>
      </c>
      <c r="D273" s="38">
        <v>30000</v>
      </c>
      <c r="E273" s="38">
        <v>4309.8</v>
      </c>
      <c r="F273" s="39">
        <f t="shared" si="11"/>
        <v>14.366000000000001</v>
      </c>
    </row>
    <row r="274" spans="1:6" s="5" customFormat="1" ht="12.75">
      <c r="A274" s="31" t="s">
        <v>262</v>
      </c>
      <c r="B274" s="32" t="s">
        <v>541</v>
      </c>
      <c r="C274" s="43" t="str">
        <f t="shared" si="10"/>
        <v>000 0800 0000000 000 300</v>
      </c>
      <c r="D274" s="38">
        <v>90000</v>
      </c>
      <c r="E274" s="38">
        <v>90000</v>
      </c>
      <c r="F274" s="39">
        <f t="shared" si="11"/>
        <v>100</v>
      </c>
    </row>
    <row r="275" spans="1:6" s="5" customFormat="1" ht="22.5">
      <c r="A275" s="31" t="s">
        <v>266</v>
      </c>
      <c r="B275" s="32" t="s">
        <v>542</v>
      </c>
      <c r="C275" s="43" t="str">
        <f t="shared" si="10"/>
        <v>000 0800 0000000 000 340</v>
      </c>
      <c r="D275" s="38">
        <v>90000</v>
      </c>
      <c r="E275" s="38">
        <v>90000</v>
      </c>
      <c r="F275" s="39">
        <f t="shared" si="11"/>
        <v>100</v>
      </c>
    </row>
    <row r="276" spans="1:6" s="5" customFormat="1" ht="12.75">
      <c r="A276" s="31" t="s">
        <v>543</v>
      </c>
      <c r="B276" s="32" t="s">
        <v>544</v>
      </c>
      <c r="C276" s="43" t="str">
        <f t="shared" si="10"/>
        <v>000 0801 0000000 000 000</v>
      </c>
      <c r="D276" s="38">
        <v>281200</v>
      </c>
      <c r="E276" s="38">
        <v>69382.67</v>
      </c>
      <c r="F276" s="39">
        <f t="shared" si="11"/>
        <v>24.67378022759602</v>
      </c>
    </row>
    <row r="277" spans="1:6" s="5" customFormat="1" ht="12.75">
      <c r="A277" s="31" t="s">
        <v>229</v>
      </c>
      <c r="B277" s="32" t="s">
        <v>545</v>
      </c>
      <c r="C277" s="43" t="str">
        <f t="shared" si="10"/>
        <v>000 0801 0000000 000 200</v>
      </c>
      <c r="D277" s="38">
        <v>281200</v>
      </c>
      <c r="E277" s="38">
        <v>69382.67</v>
      </c>
      <c r="F277" s="39">
        <f t="shared" si="11"/>
        <v>24.67378022759602</v>
      </c>
    </row>
    <row r="278" spans="1:6" s="5" customFormat="1" ht="22.5">
      <c r="A278" s="31" t="s">
        <v>231</v>
      </c>
      <c r="B278" s="32" t="s">
        <v>546</v>
      </c>
      <c r="C278" s="43" t="str">
        <f t="shared" si="10"/>
        <v>000 0801 0000000 000 210</v>
      </c>
      <c r="D278" s="38">
        <v>187000</v>
      </c>
      <c r="E278" s="38">
        <v>69382.67</v>
      </c>
      <c r="F278" s="39">
        <f t="shared" si="11"/>
        <v>37.103032085561495</v>
      </c>
    </row>
    <row r="279" spans="1:6" s="5" customFormat="1" ht="12.75">
      <c r="A279" s="31" t="s">
        <v>233</v>
      </c>
      <c r="B279" s="32" t="s">
        <v>547</v>
      </c>
      <c r="C279" s="43" t="str">
        <f t="shared" si="10"/>
        <v>000 0801 0000000 000 211</v>
      </c>
      <c r="D279" s="38">
        <v>140000</v>
      </c>
      <c r="E279" s="38">
        <v>63704</v>
      </c>
      <c r="F279" s="39">
        <f t="shared" si="11"/>
        <v>45.502857142857145</v>
      </c>
    </row>
    <row r="280" spans="1:6" s="5" customFormat="1" ht="12.75">
      <c r="A280" s="31" t="s">
        <v>237</v>
      </c>
      <c r="B280" s="32" t="s">
        <v>548</v>
      </c>
      <c r="C280" s="43" t="str">
        <f t="shared" si="10"/>
        <v>000 0801 0000000 000 213</v>
      </c>
      <c r="D280" s="38">
        <v>47000</v>
      </c>
      <c r="E280" s="38">
        <v>5678.67</v>
      </c>
      <c r="F280" s="39">
        <f t="shared" si="11"/>
        <v>12.082276595744682</v>
      </c>
    </row>
    <row r="281" spans="1:6" s="5" customFormat="1" ht="12.75">
      <c r="A281" s="31" t="s">
        <v>253</v>
      </c>
      <c r="B281" s="32" t="s">
        <v>549</v>
      </c>
      <c r="C281" s="43" t="str">
        <f t="shared" si="10"/>
        <v>000 0801 0000000 000 250</v>
      </c>
      <c r="D281" s="38">
        <v>94200</v>
      </c>
      <c r="E281" s="38"/>
      <c r="F281" s="39">
        <f t="shared" si="11"/>
        <v>0</v>
      </c>
    </row>
    <row r="282" spans="1:6" s="5" customFormat="1" ht="22.5">
      <c r="A282" s="31" t="s">
        <v>254</v>
      </c>
      <c r="B282" s="32" t="s">
        <v>550</v>
      </c>
      <c r="C282" s="43" t="str">
        <f t="shared" si="10"/>
        <v>000 0801 0000000 000 251</v>
      </c>
      <c r="D282" s="38">
        <v>94200</v>
      </c>
      <c r="E282" s="38"/>
      <c r="F282" s="39">
        <f t="shared" si="11"/>
        <v>0</v>
      </c>
    </row>
    <row r="283" spans="1:6" s="5" customFormat="1" ht="22.5">
      <c r="A283" s="31" t="s">
        <v>551</v>
      </c>
      <c r="B283" s="32" t="s">
        <v>552</v>
      </c>
      <c r="C283" s="43" t="str">
        <f t="shared" si="10"/>
        <v>000 0804 0000000 000 000</v>
      </c>
      <c r="D283" s="38">
        <v>260000</v>
      </c>
      <c r="E283" s="38">
        <v>108309.8</v>
      </c>
      <c r="F283" s="39">
        <f t="shared" si="11"/>
        <v>41.65761538461539</v>
      </c>
    </row>
    <row r="284" spans="1:6" s="5" customFormat="1" ht="12.75">
      <c r="A284" s="31" t="s">
        <v>229</v>
      </c>
      <c r="B284" s="32" t="s">
        <v>553</v>
      </c>
      <c r="C284" s="43" t="str">
        <f t="shared" si="10"/>
        <v>000 0804 0000000 000 200</v>
      </c>
      <c r="D284" s="38">
        <v>170000</v>
      </c>
      <c r="E284" s="38">
        <v>18309.8</v>
      </c>
      <c r="F284" s="39">
        <f t="shared" si="11"/>
        <v>10.770470588235295</v>
      </c>
    </row>
    <row r="285" spans="1:6" s="5" customFormat="1" ht="12.75">
      <c r="A285" s="31" t="s">
        <v>239</v>
      </c>
      <c r="B285" s="32" t="s">
        <v>554</v>
      </c>
      <c r="C285" s="43" t="str">
        <f t="shared" si="10"/>
        <v>000 0804 0000000 000 220</v>
      </c>
      <c r="D285" s="38">
        <v>140000</v>
      </c>
      <c r="E285" s="38">
        <v>14000</v>
      </c>
      <c r="F285" s="39">
        <f t="shared" si="11"/>
        <v>10</v>
      </c>
    </row>
    <row r="286" spans="1:6" s="5" customFormat="1" ht="12.75">
      <c r="A286" s="31" t="s">
        <v>247</v>
      </c>
      <c r="B286" s="32" t="s">
        <v>555</v>
      </c>
      <c r="C286" s="43" t="str">
        <f t="shared" si="10"/>
        <v>000 0804 0000000 000 224</v>
      </c>
      <c r="D286" s="38">
        <v>40000</v>
      </c>
      <c r="E286" s="38"/>
      <c r="F286" s="39">
        <f t="shared" si="11"/>
        <v>0</v>
      </c>
    </row>
    <row r="287" spans="1:6" s="5" customFormat="1" ht="12.75">
      <c r="A287" s="31" t="s">
        <v>251</v>
      </c>
      <c r="B287" s="32" t="s">
        <v>556</v>
      </c>
      <c r="C287" s="43" t="str">
        <f t="shared" si="10"/>
        <v>000 0804 0000000 000 226</v>
      </c>
      <c r="D287" s="38">
        <v>100000</v>
      </c>
      <c r="E287" s="38">
        <v>14000</v>
      </c>
      <c r="F287" s="39">
        <f t="shared" si="11"/>
        <v>14.000000000000002</v>
      </c>
    </row>
    <row r="288" spans="1:6" s="5" customFormat="1" ht="12.75">
      <c r="A288" s="31" t="s">
        <v>260</v>
      </c>
      <c r="B288" s="32" t="s">
        <v>557</v>
      </c>
      <c r="C288" s="43" t="str">
        <f t="shared" si="10"/>
        <v>000 0804 0000000 000 290</v>
      </c>
      <c r="D288" s="38">
        <v>30000</v>
      </c>
      <c r="E288" s="38">
        <v>4309.8</v>
      </c>
      <c r="F288" s="39">
        <f t="shared" si="11"/>
        <v>14.366000000000001</v>
      </c>
    </row>
    <row r="289" spans="1:6" s="5" customFormat="1" ht="12.75">
      <c r="A289" s="31" t="s">
        <v>262</v>
      </c>
      <c r="B289" s="32" t="s">
        <v>558</v>
      </c>
      <c r="C289" s="43" t="str">
        <f t="shared" si="10"/>
        <v>000 0804 0000000 000 300</v>
      </c>
      <c r="D289" s="38">
        <v>90000</v>
      </c>
      <c r="E289" s="38">
        <v>90000</v>
      </c>
      <c r="F289" s="39">
        <f t="shared" si="11"/>
        <v>100</v>
      </c>
    </row>
    <row r="290" spans="1:6" s="5" customFormat="1" ht="22.5">
      <c r="A290" s="31" t="s">
        <v>266</v>
      </c>
      <c r="B290" s="32" t="s">
        <v>559</v>
      </c>
      <c r="C290" s="43" t="str">
        <f t="shared" si="10"/>
        <v>000 0804 0000000 000 340</v>
      </c>
      <c r="D290" s="38">
        <v>90000</v>
      </c>
      <c r="E290" s="38">
        <v>90000</v>
      </c>
      <c r="F290" s="39">
        <f t="shared" si="11"/>
        <v>100</v>
      </c>
    </row>
    <row r="291" spans="1:6" s="5" customFormat="1" ht="12.75">
      <c r="A291" s="31" t="s">
        <v>560</v>
      </c>
      <c r="B291" s="32" t="s">
        <v>561</v>
      </c>
      <c r="C291" s="43" t="str">
        <f t="shared" si="10"/>
        <v>000 0900 0000000 000 000</v>
      </c>
      <c r="D291" s="38">
        <v>100000</v>
      </c>
      <c r="E291" s="38"/>
      <c r="F291" s="39">
        <f t="shared" si="11"/>
        <v>0</v>
      </c>
    </row>
    <row r="292" spans="1:6" s="5" customFormat="1" ht="12.75">
      <c r="A292" s="31" t="s">
        <v>262</v>
      </c>
      <c r="B292" s="32" t="s">
        <v>562</v>
      </c>
      <c r="C292" s="43" t="str">
        <f t="shared" si="10"/>
        <v>000 0900 0000000 000 300</v>
      </c>
      <c r="D292" s="38">
        <v>100000</v>
      </c>
      <c r="E292" s="38"/>
      <c r="F292" s="39">
        <f t="shared" si="11"/>
        <v>0</v>
      </c>
    </row>
    <row r="293" spans="1:6" s="5" customFormat="1" ht="12.75">
      <c r="A293" s="31" t="s">
        <v>264</v>
      </c>
      <c r="B293" s="32" t="s">
        <v>563</v>
      </c>
      <c r="C293" s="43" t="str">
        <f t="shared" si="10"/>
        <v>000 0900 0000000 000 310</v>
      </c>
      <c r="D293" s="38">
        <v>100000</v>
      </c>
      <c r="E293" s="38"/>
      <c r="F293" s="39">
        <f t="shared" si="11"/>
        <v>0</v>
      </c>
    </row>
    <row r="294" spans="1:6" s="5" customFormat="1" ht="12.75">
      <c r="A294" s="31" t="s">
        <v>564</v>
      </c>
      <c r="B294" s="32" t="s">
        <v>565</v>
      </c>
      <c r="C294" s="43" t="str">
        <f t="shared" si="10"/>
        <v>000 0901 0000000 000 000</v>
      </c>
      <c r="D294" s="38">
        <v>100000</v>
      </c>
      <c r="E294" s="38"/>
      <c r="F294" s="39">
        <f t="shared" si="11"/>
        <v>0</v>
      </c>
    </row>
    <row r="295" spans="1:6" s="5" customFormat="1" ht="12.75">
      <c r="A295" s="31" t="s">
        <v>262</v>
      </c>
      <c r="B295" s="32" t="s">
        <v>566</v>
      </c>
      <c r="C295" s="43" t="str">
        <f t="shared" si="10"/>
        <v>000 0901 0000000 000 300</v>
      </c>
      <c r="D295" s="38">
        <v>100000</v>
      </c>
      <c r="E295" s="38"/>
      <c r="F295" s="39">
        <f t="shared" si="11"/>
        <v>0</v>
      </c>
    </row>
    <row r="296" spans="1:6" s="5" customFormat="1" ht="12.75">
      <c r="A296" s="31" t="s">
        <v>264</v>
      </c>
      <c r="B296" s="32" t="s">
        <v>567</v>
      </c>
      <c r="C296" s="43" t="str">
        <f t="shared" si="10"/>
        <v>000 0901 0000000 000 310</v>
      </c>
      <c r="D296" s="38">
        <v>100000</v>
      </c>
      <c r="E296" s="38"/>
      <c r="F296" s="39">
        <f t="shared" si="11"/>
        <v>0</v>
      </c>
    </row>
    <row r="297" spans="1:6" s="5" customFormat="1" ht="12.75">
      <c r="A297" s="31" t="s">
        <v>568</v>
      </c>
      <c r="B297" s="32" t="s">
        <v>569</v>
      </c>
      <c r="C297" s="43" t="str">
        <f t="shared" si="10"/>
        <v>000 1000 0000000 000 000</v>
      </c>
      <c r="D297" s="38">
        <v>27299082.87</v>
      </c>
      <c r="E297" s="38">
        <v>15374297.25</v>
      </c>
      <c r="F297" s="39">
        <f t="shared" si="11"/>
        <v>56.317999118187956</v>
      </c>
    </row>
    <row r="298" spans="1:6" s="5" customFormat="1" ht="12.75">
      <c r="A298" s="31" t="s">
        <v>229</v>
      </c>
      <c r="B298" s="32" t="s">
        <v>570</v>
      </c>
      <c r="C298" s="43" t="str">
        <f t="shared" si="10"/>
        <v>000 1000 0000000 000 200</v>
      </c>
      <c r="D298" s="38">
        <v>26788682.87</v>
      </c>
      <c r="E298" s="38">
        <v>15155412.41</v>
      </c>
      <c r="F298" s="39">
        <f t="shared" si="11"/>
        <v>56.57393640271945</v>
      </c>
    </row>
    <row r="299" spans="1:6" s="5" customFormat="1" ht="22.5">
      <c r="A299" s="31" t="s">
        <v>231</v>
      </c>
      <c r="B299" s="32" t="s">
        <v>571</v>
      </c>
      <c r="C299" s="43" t="str">
        <f t="shared" si="10"/>
        <v>000 1000 0000000 000 210</v>
      </c>
      <c r="D299" s="38">
        <v>986100</v>
      </c>
      <c r="E299" s="38">
        <v>514226.01</v>
      </c>
      <c r="F299" s="39">
        <f t="shared" si="11"/>
        <v>52.14745056282324</v>
      </c>
    </row>
    <row r="300" spans="1:6" s="5" customFormat="1" ht="12.75">
      <c r="A300" s="31" t="s">
        <v>233</v>
      </c>
      <c r="B300" s="32" t="s">
        <v>572</v>
      </c>
      <c r="C300" s="43" t="str">
        <f t="shared" si="10"/>
        <v>000 1000 0000000 000 211</v>
      </c>
      <c r="D300" s="38">
        <v>546300</v>
      </c>
      <c r="E300" s="38">
        <v>342791.01</v>
      </c>
      <c r="F300" s="39">
        <f t="shared" si="11"/>
        <v>62.74775947281713</v>
      </c>
    </row>
    <row r="301" spans="1:6" s="5" customFormat="1" ht="12.75">
      <c r="A301" s="31" t="s">
        <v>235</v>
      </c>
      <c r="B301" s="32" t="s">
        <v>573</v>
      </c>
      <c r="C301" s="43" t="str">
        <f t="shared" si="10"/>
        <v>000 1000 0000000 000 212</v>
      </c>
      <c r="D301" s="38">
        <v>274800</v>
      </c>
      <c r="E301" s="38">
        <v>73000</v>
      </c>
      <c r="F301" s="39">
        <f t="shared" si="11"/>
        <v>26.564774381368267</v>
      </c>
    </row>
    <row r="302" spans="1:6" s="5" customFormat="1" ht="12.75">
      <c r="A302" s="31" t="s">
        <v>237</v>
      </c>
      <c r="B302" s="32" t="s">
        <v>574</v>
      </c>
      <c r="C302" s="43" t="str">
        <f t="shared" si="10"/>
        <v>000 1000 0000000 000 213</v>
      </c>
      <c r="D302" s="38">
        <v>165000</v>
      </c>
      <c r="E302" s="38">
        <v>98435</v>
      </c>
      <c r="F302" s="39">
        <f t="shared" si="11"/>
        <v>59.657575757575756</v>
      </c>
    </row>
    <row r="303" spans="1:6" s="5" customFormat="1" ht="12.75">
      <c r="A303" s="31" t="s">
        <v>239</v>
      </c>
      <c r="B303" s="32" t="s">
        <v>575</v>
      </c>
      <c r="C303" s="43" t="str">
        <f t="shared" si="10"/>
        <v>000 1000 0000000 000 220</v>
      </c>
      <c r="D303" s="38">
        <v>4349364.12</v>
      </c>
      <c r="E303" s="38">
        <v>2355935.42</v>
      </c>
      <c r="F303" s="39">
        <f t="shared" si="11"/>
        <v>54.16735308884646</v>
      </c>
    </row>
    <row r="304" spans="1:6" s="5" customFormat="1" ht="12.75">
      <c r="A304" s="31" t="s">
        <v>241</v>
      </c>
      <c r="B304" s="32" t="s">
        <v>576</v>
      </c>
      <c r="C304" s="43" t="str">
        <f t="shared" si="10"/>
        <v>000 1000 0000000 000 221</v>
      </c>
      <c r="D304" s="38">
        <v>5000</v>
      </c>
      <c r="E304" s="38">
        <v>2000</v>
      </c>
      <c r="F304" s="39">
        <f t="shared" si="11"/>
        <v>40</v>
      </c>
    </row>
    <row r="305" spans="1:6" s="5" customFormat="1" ht="12.75">
      <c r="A305" s="31" t="s">
        <v>243</v>
      </c>
      <c r="B305" s="32" t="s">
        <v>577</v>
      </c>
      <c r="C305" s="43" t="str">
        <f t="shared" si="10"/>
        <v>000 1000 0000000 000 222</v>
      </c>
      <c r="D305" s="38">
        <v>8000</v>
      </c>
      <c r="E305" s="38">
        <v>7944.3</v>
      </c>
      <c r="F305" s="39">
        <f t="shared" si="11"/>
        <v>99.30375000000001</v>
      </c>
    </row>
    <row r="306" spans="1:6" s="5" customFormat="1" ht="12.75">
      <c r="A306" s="31" t="s">
        <v>249</v>
      </c>
      <c r="B306" s="32" t="s">
        <v>578</v>
      </c>
      <c r="C306" s="43" t="str">
        <f t="shared" si="10"/>
        <v>000 1000 0000000 000 225</v>
      </c>
      <c r="D306" s="38">
        <v>10000</v>
      </c>
      <c r="E306" s="38">
        <v>5535</v>
      </c>
      <c r="F306" s="39">
        <f t="shared" si="11"/>
        <v>55.35</v>
      </c>
    </row>
    <row r="307" spans="1:6" s="5" customFormat="1" ht="12.75">
      <c r="A307" s="31" t="s">
        <v>251</v>
      </c>
      <c r="B307" s="32" t="s">
        <v>579</v>
      </c>
      <c r="C307" s="43" t="str">
        <f t="shared" si="10"/>
        <v>000 1000 0000000 000 226</v>
      </c>
      <c r="D307" s="38">
        <v>4326364.12</v>
      </c>
      <c r="E307" s="38">
        <v>2340456.12</v>
      </c>
      <c r="F307" s="39">
        <f t="shared" si="11"/>
        <v>54.09752982141504</v>
      </c>
    </row>
    <row r="308" spans="1:6" s="5" customFormat="1" ht="12.75">
      <c r="A308" s="31" t="s">
        <v>369</v>
      </c>
      <c r="B308" s="32" t="s">
        <v>580</v>
      </c>
      <c r="C308" s="43" t="str">
        <f t="shared" si="10"/>
        <v>000 1000 0000000 000 240</v>
      </c>
      <c r="D308" s="38">
        <v>1672700</v>
      </c>
      <c r="E308" s="38">
        <v>1084575</v>
      </c>
      <c r="F308" s="39">
        <f t="shared" si="11"/>
        <v>64.83977999641299</v>
      </c>
    </row>
    <row r="309" spans="1:6" s="5" customFormat="1" ht="33.75">
      <c r="A309" s="31" t="s">
        <v>403</v>
      </c>
      <c r="B309" s="32" t="s">
        <v>581</v>
      </c>
      <c r="C309" s="43" t="str">
        <f t="shared" si="10"/>
        <v>000 1000 0000000 000 241</v>
      </c>
      <c r="D309" s="38">
        <v>1292300</v>
      </c>
      <c r="E309" s="38">
        <v>1061639</v>
      </c>
      <c r="F309" s="39">
        <f t="shared" si="11"/>
        <v>82.15112589955893</v>
      </c>
    </row>
    <row r="310" spans="1:6" s="5" customFormat="1" ht="33.75">
      <c r="A310" s="31" t="s">
        <v>371</v>
      </c>
      <c r="B310" s="32" t="s">
        <v>582</v>
      </c>
      <c r="C310" s="43" t="str">
        <f t="shared" si="10"/>
        <v>000 1000 0000000 000 242</v>
      </c>
      <c r="D310" s="38">
        <v>380400</v>
      </c>
      <c r="E310" s="38">
        <v>22936</v>
      </c>
      <c r="F310" s="39">
        <f t="shared" si="11"/>
        <v>6.0294426919032595</v>
      </c>
    </row>
    <row r="311" spans="1:6" s="5" customFormat="1" ht="12.75">
      <c r="A311" s="31" t="s">
        <v>253</v>
      </c>
      <c r="B311" s="32" t="s">
        <v>583</v>
      </c>
      <c r="C311" s="43" t="str">
        <f t="shared" si="10"/>
        <v>000 1000 0000000 000 250</v>
      </c>
      <c r="D311" s="38">
        <v>52200</v>
      </c>
      <c r="E311" s="38">
        <v>3975</v>
      </c>
      <c r="F311" s="39">
        <f t="shared" si="11"/>
        <v>7.614942528735632</v>
      </c>
    </row>
    <row r="312" spans="1:6" s="5" customFormat="1" ht="22.5">
      <c r="A312" s="31" t="s">
        <v>254</v>
      </c>
      <c r="B312" s="32" t="s">
        <v>584</v>
      </c>
      <c r="C312" s="43" t="str">
        <f t="shared" si="10"/>
        <v>000 1000 0000000 000 251</v>
      </c>
      <c r="D312" s="38">
        <v>52200</v>
      </c>
      <c r="E312" s="38">
        <v>3975</v>
      </c>
      <c r="F312" s="39">
        <f t="shared" si="11"/>
        <v>7.614942528735632</v>
      </c>
    </row>
    <row r="313" spans="1:6" s="5" customFormat="1" ht="12.75">
      <c r="A313" s="31" t="s">
        <v>255</v>
      </c>
      <c r="B313" s="32" t="s">
        <v>585</v>
      </c>
      <c r="C313" s="43" t="str">
        <f t="shared" si="10"/>
        <v>000 1000 0000000 000 260</v>
      </c>
      <c r="D313" s="38">
        <v>19611318.75</v>
      </c>
      <c r="E313" s="38">
        <v>11179900.98</v>
      </c>
      <c r="F313" s="39">
        <f t="shared" si="11"/>
        <v>57.00739008181181</v>
      </c>
    </row>
    <row r="314" spans="1:6" s="5" customFormat="1" ht="12.75">
      <c r="A314" s="31" t="s">
        <v>257</v>
      </c>
      <c r="B314" s="32" t="s">
        <v>586</v>
      </c>
      <c r="C314" s="43" t="str">
        <f t="shared" si="10"/>
        <v>000 1000 0000000 000 262</v>
      </c>
      <c r="D314" s="38">
        <v>17811318.75</v>
      </c>
      <c r="E314" s="38">
        <v>10526410.64</v>
      </c>
      <c r="F314" s="39">
        <f t="shared" si="11"/>
        <v>59.09955791454241</v>
      </c>
    </row>
    <row r="315" spans="1:6" s="5" customFormat="1" ht="33.75">
      <c r="A315" s="31" t="s">
        <v>259</v>
      </c>
      <c r="B315" s="32" t="s">
        <v>587</v>
      </c>
      <c r="C315" s="43" t="str">
        <f t="shared" si="10"/>
        <v>000 1000 0000000 000 263</v>
      </c>
      <c r="D315" s="38">
        <v>1800000</v>
      </c>
      <c r="E315" s="38">
        <v>653490.34</v>
      </c>
      <c r="F315" s="39">
        <f t="shared" si="11"/>
        <v>36.30501888888888</v>
      </c>
    </row>
    <row r="316" spans="1:6" s="5" customFormat="1" ht="12.75">
      <c r="A316" s="31" t="s">
        <v>260</v>
      </c>
      <c r="B316" s="32" t="s">
        <v>588</v>
      </c>
      <c r="C316" s="43" t="str">
        <f t="shared" si="10"/>
        <v>000 1000 0000000 000 290</v>
      </c>
      <c r="D316" s="38">
        <v>117000</v>
      </c>
      <c r="E316" s="38">
        <v>16800</v>
      </c>
      <c r="F316" s="39">
        <f t="shared" si="11"/>
        <v>14.358974358974358</v>
      </c>
    </row>
    <row r="317" spans="1:6" s="5" customFormat="1" ht="12.75">
      <c r="A317" s="31" t="s">
        <v>262</v>
      </c>
      <c r="B317" s="32" t="s">
        <v>589</v>
      </c>
      <c r="C317" s="43" t="str">
        <f t="shared" si="10"/>
        <v>000 1000 0000000 000 300</v>
      </c>
      <c r="D317" s="38">
        <v>510400</v>
      </c>
      <c r="E317" s="38">
        <v>218884.84</v>
      </c>
      <c r="F317" s="39">
        <f aca="true" t="shared" si="12" ref="F317:F375">E317/D317*100</f>
        <v>42.884960815047016</v>
      </c>
    </row>
    <row r="318" spans="1:6" s="5" customFormat="1" ht="22.5">
      <c r="A318" s="31" t="s">
        <v>266</v>
      </c>
      <c r="B318" s="32" t="s">
        <v>590</v>
      </c>
      <c r="C318" s="43" t="str">
        <f t="shared" si="10"/>
        <v>000 1000 0000000 000 340</v>
      </c>
      <c r="D318" s="38">
        <v>510400</v>
      </c>
      <c r="E318" s="38">
        <v>218884.84</v>
      </c>
      <c r="F318" s="39">
        <f t="shared" si="12"/>
        <v>42.884960815047016</v>
      </c>
    </row>
    <row r="319" spans="1:6" s="5" customFormat="1" ht="12.75">
      <c r="A319" s="31" t="s">
        <v>591</v>
      </c>
      <c r="B319" s="32" t="s">
        <v>592</v>
      </c>
      <c r="C319" s="43" t="str">
        <f t="shared" si="10"/>
        <v>000 1001 0000000 000 000</v>
      </c>
      <c r="D319" s="38">
        <v>1800000</v>
      </c>
      <c r="E319" s="38">
        <v>653490.34</v>
      </c>
      <c r="F319" s="39">
        <f t="shared" si="12"/>
        <v>36.30501888888888</v>
      </c>
    </row>
    <row r="320" spans="1:6" s="5" customFormat="1" ht="12.75">
      <c r="A320" s="31" t="s">
        <v>229</v>
      </c>
      <c r="B320" s="32" t="s">
        <v>593</v>
      </c>
      <c r="C320" s="43" t="str">
        <f t="shared" si="10"/>
        <v>000 1001 0000000 000 200</v>
      </c>
      <c r="D320" s="38">
        <v>1800000</v>
      </c>
      <c r="E320" s="38">
        <v>653490.34</v>
      </c>
      <c r="F320" s="39">
        <f t="shared" si="12"/>
        <v>36.30501888888888</v>
      </c>
    </row>
    <row r="321" spans="1:6" s="5" customFormat="1" ht="12.75">
      <c r="A321" s="31" t="s">
        <v>255</v>
      </c>
      <c r="B321" s="32" t="s">
        <v>594</v>
      </c>
      <c r="C321" s="43" t="str">
        <f t="shared" si="10"/>
        <v>000 1001 0000000 000 260</v>
      </c>
      <c r="D321" s="38">
        <v>1800000</v>
      </c>
      <c r="E321" s="38">
        <v>653490.34</v>
      </c>
      <c r="F321" s="39">
        <f t="shared" si="12"/>
        <v>36.30501888888888</v>
      </c>
    </row>
    <row r="322" spans="1:6" s="5" customFormat="1" ht="33.75">
      <c r="A322" s="31" t="s">
        <v>259</v>
      </c>
      <c r="B322" s="32" t="s">
        <v>595</v>
      </c>
      <c r="C322" s="43" t="str">
        <f t="shared" si="10"/>
        <v>000 1001 0000000 000 263</v>
      </c>
      <c r="D322" s="38">
        <v>1800000</v>
      </c>
      <c r="E322" s="38">
        <v>653490.34</v>
      </c>
      <c r="F322" s="39">
        <f t="shared" si="12"/>
        <v>36.30501888888888</v>
      </c>
    </row>
    <row r="323" spans="1:6" s="5" customFormat="1" ht="12.75">
      <c r="A323" s="31" t="s">
        <v>596</v>
      </c>
      <c r="B323" s="32" t="s">
        <v>597</v>
      </c>
      <c r="C323" s="43" t="str">
        <f t="shared" si="10"/>
        <v>000 1003 0000000 000 000</v>
      </c>
      <c r="D323" s="38">
        <v>6670918.75</v>
      </c>
      <c r="E323" s="38">
        <v>507886.44</v>
      </c>
      <c r="F323" s="39">
        <f t="shared" si="12"/>
        <v>7.613440652383901</v>
      </c>
    </row>
    <row r="324" spans="1:6" s="5" customFormat="1" ht="12.75">
      <c r="A324" s="31" t="s">
        <v>229</v>
      </c>
      <c r="B324" s="32" t="s">
        <v>598</v>
      </c>
      <c r="C324" s="43" t="str">
        <f t="shared" si="10"/>
        <v>000 1003 0000000 000 200</v>
      </c>
      <c r="D324" s="38">
        <v>6315518.75</v>
      </c>
      <c r="E324" s="38">
        <v>335957</v>
      </c>
      <c r="F324" s="39">
        <f t="shared" si="12"/>
        <v>5.319547186840352</v>
      </c>
    </row>
    <row r="325" spans="1:6" s="5" customFormat="1" ht="22.5">
      <c r="A325" s="31" t="s">
        <v>231</v>
      </c>
      <c r="B325" s="32" t="s">
        <v>599</v>
      </c>
      <c r="C325" s="43" t="str">
        <f t="shared" si="10"/>
        <v>000 1003 0000000 000 210</v>
      </c>
      <c r="D325" s="38">
        <v>274800</v>
      </c>
      <c r="E325" s="38">
        <v>73000</v>
      </c>
      <c r="F325" s="39">
        <f t="shared" si="12"/>
        <v>26.564774381368267</v>
      </c>
    </row>
    <row r="326" spans="1:6" s="5" customFormat="1" ht="12.75">
      <c r="A326" s="31" t="s">
        <v>235</v>
      </c>
      <c r="B326" s="32" t="s">
        <v>600</v>
      </c>
      <c r="C326" s="43" t="str">
        <f aca="true" t="shared" si="13" ref="C326:C389">IF(OR(LEFT(B326,5)="000 9",LEFT(B326,5)="000 7"),"X",B326)</f>
        <v>000 1003 0000000 000 212</v>
      </c>
      <c r="D326" s="38">
        <v>274800</v>
      </c>
      <c r="E326" s="38">
        <v>73000</v>
      </c>
      <c r="F326" s="39">
        <f t="shared" si="12"/>
        <v>26.564774381368267</v>
      </c>
    </row>
    <row r="327" spans="1:6" s="5" customFormat="1" ht="12.75">
      <c r="A327" s="31" t="s">
        <v>239</v>
      </c>
      <c r="B327" s="32" t="s">
        <v>601</v>
      </c>
      <c r="C327" s="43" t="str">
        <f t="shared" si="13"/>
        <v>000 1003 0000000 000 220</v>
      </c>
      <c r="D327" s="38">
        <v>45500</v>
      </c>
      <c r="E327" s="38"/>
      <c r="F327" s="39">
        <f t="shared" si="12"/>
        <v>0</v>
      </c>
    </row>
    <row r="328" spans="1:6" s="5" customFormat="1" ht="12.75">
      <c r="A328" s="31" t="s">
        <v>251</v>
      </c>
      <c r="B328" s="32" t="s">
        <v>602</v>
      </c>
      <c r="C328" s="43" t="str">
        <f t="shared" si="13"/>
        <v>000 1003 0000000 000 226</v>
      </c>
      <c r="D328" s="38">
        <v>45500</v>
      </c>
      <c r="E328" s="38"/>
      <c r="F328" s="39">
        <f t="shared" si="12"/>
        <v>0</v>
      </c>
    </row>
    <row r="329" spans="1:6" s="5" customFormat="1" ht="12.75">
      <c r="A329" s="31" t="s">
        <v>369</v>
      </c>
      <c r="B329" s="32" t="s">
        <v>603</v>
      </c>
      <c r="C329" s="43" t="str">
        <f t="shared" si="13"/>
        <v>000 1003 0000000 000 240</v>
      </c>
      <c r="D329" s="38">
        <v>465400</v>
      </c>
      <c r="E329" s="38">
        <v>77436</v>
      </c>
      <c r="F329" s="39">
        <f t="shared" si="12"/>
        <v>16.63859045981951</v>
      </c>
    </row>
    <row r="330" spans="1:6" s="5" customFormat="1" ht="33.75">
      <c r="A330" s="31" t="s">
        <v>403</v>
      </c>
      <c r="B330" s="32" t="s">
        <v>604</v>
      </c>
      <c r="C330" s="43" t="str">
        <f t="shared" si="13"/>
        <v>000 1003 0000000 000 241</v>
      </c>
      <c r="D330" s="38">
        <v>85000</v>
      </c>
      <c r="E330" s="38">
        <v>54500</v>
      </c>
      <c r="F330" s="39">
        <f t="shared" si="12"/>
        <v>64.11764705882354</v>
      </c>
    </row>
    <row r="331" spans="1:6" s="5" customFormat="1" ht="33.75">
      <c r="A331" s="31" t="s">
        <v>371</v>
      </c>
      <c r="B331" s="32" t="s">
        <v>605</v>
      </c>
      <c r="C331" s="43" t="str">
        <f t="shared" si="13"/>
        <v>000 1003 0000000 000 242</v>
      </c>
      <c r="D331" s="38">
        <v>380400</v>
      </c>
      <c r="E331" s="38">
        <v>22936</v>
      </c>
      <c r="F331" s="39">
        <f t="shared" si="12"/>
        <v>6.0294426919032595</v>
      </c>
    </row>
    <row r="332" spans="1:6" s="5" customFormat="1" ht="12.75">
      <c r="A332" s="31" t="s">
        <v>253</v>
      </c>
      <c r="B332" s="32" t="s">
        <v>606</v>
      </c>
      <c r="C332" s="43" t="str">
        <f t="shared" si="13"/>
        <v>000 1003 0000000 000 250</v>
      </c>
      <c r="D332" s="38">
        <v>52200</v>
      </c>
      <c r="E332" s="38">
        <v>3975</v>
      </c>
      <c r="F332" s="39">
        <f t="shared" si="12"/>
        <v>7.614942528735632</v>
      </c>
    </row>
    <row r="333" spans="1:6" s="5" customFormat="1" ht="22.5">
      <c r="A333" s="31" t="s">
        <v>254</v>
      </c>
      <c r="B333" s="32" t="s">
        <v>607</v>
      </c>
      <c r="C333" s="43" t="str">
        <f t="shared" si="13"/>
        <v>000 1003 0000000 000 251</v>
      </c>
      <c r="D333" s="38">
        <v>52200</v>
      </c>
      <c r="E333" s="38">
        <v>3975</v>
      </c>
      <c r="F333" s="39">
        <f t="shared" si="12"/>
        <v>7.614942528735632</v>
      </c>
    </row>
    <row r="334" spans="1:6" s="5" customFormat="1" ht="12.75">
      <c r="A334" s="31" t="s">
        <v>255</v>
      </c>
      <c r="B334" s="32" t="s">
        <v>608</v>
      </c>
      <c r="C334" s="43" t="str">
        <f t="shared" si="13"/>
        <v>000 1003 0000000 000 260</v>
      </c>
      <c r="D334" s="38">
        <v>5361618.75</v>
      </c>
      <c r="E334" s="38">
        <v>164746</v>
      </c>
      <c r="F334" s="39">
        <f t="shared" si="12"/>
        <v>3.0726914329744166</v>
      </c>
    </row>
    <row r="335" spans="1:6" s="5" customFormat="1" ht="12.75">
      <c r="A335" s="31" t="s">
        <v>257</v>
      </c>
      <c r="B335" s="32" t="s">
        <v>609</v>
      </c>
      <c r="C335" s="43" t="str">
        <f t="shared" si="13"/>
        <v>000 1003 0000000 000 262</v>
      </c>
      <c r="D335" s="38">
        <v>5361618.75</v>
      </c>
      <c r="E335" s="38">
        <v>164746</v>
      </c>
      <c r="F335" s="39">
        <f t="shared" si="12"/>
        <v>3.0726914329744166</v>
      </c>
    </row>
    <row r="336" spans="1:6" s="5" customFormat="1" ht="12.75">
      <c r="A336" s="31" t="s">
        <v>260</v>
      </c>
      <c r="B336" s="32" t="s">
        <v>610</v>
      </c>
      <c r="C336" s="43" t="str">
        <f t="shared" si="13"/>
        <v>000 1003 0000000 000 290</v>
      </c>
      <c r="D336" s="38">
        <v>116000</v>
      </c>
      <c r="E336" s="38">
        <v>16800</v>
      </c>
      <c r="F336" s="39">
        <f t="shared" si="12"/>
        <v>14.482758620689657</v>
      </c>
    </row>
    <row r="337" spans="1:6" s="5" customFormat="1" ht="12.75">
      <c r="A337" s="31" t="s">
        <v>262</v>
      </c>
      <c r="B337" s="32" t="s">
        <v>611</v>
      </c>
      <c r="C337" s="43" t="str">
        <f t="shared" si="13"/>
        <v>000 1003 0000000 000 300</v>
      </c>
      <c r="D337" s="38">
        <v>355400</v>
      </c>
      <c r="E337" s="38">
        <v>171929.44</v>
      </c>
      <c r="F337" s="39">
        <f t="shared" si="12"/>
        <v>48.37631963984243</v>
      </c>
    </row>
    <row r="338" spans="1:6" s="5" customFormat="1" ht="22.5">
      <c r="A338" s="31" t="s">
        <v>266</v>
      </c>
      <c r="B338" s="32" t="s">
        <v>612</v>
      </c>
      <c r="C338" s="43" t="str">
        <f t="shared" si="13"/>
        <v>000 1003 0000000 000 340</v>
      </c>
      <c r="D338" s="38">
        <v>355400</v>
      </c>
      <c r="E338" s="38">
        <v>171929.44</v>
      </c>
      <c r="F338" s="39">
        <f t="shared" si="12"/>
        <v>48.37631963984243</v>
      </c>
    </row>
    <row r="339" spans="1:6" s="5" customFormat="1" ht="12.75">
      <c r="A339" s="31" t="s">
        <v>613</v>
      </c>
      <c r="B339" s="32" t="s">
        <v>614</v>
      </c>
      <c r="C339" s="43" t="str">
        <f t="shared" si="13"/>
        <v>000 1004 0000000 000 000</v>
      </c>
      <c r="D339" s="38">
        <v>18773100</v>
      </c>
      <c r="E339" s="38">
        <v>14157856.35</v>
      </c>
      <c r="F339" s="39">
        <f t="shared" si="12"/>
        <v>75.41565511290091</v>
      </c>
    </row>
    <row r="340" spans="1:6" s="5" customFormat="1" ht="12.75">
      <c r="A340" s="31" t="s">
        <v>229</v>
      </c>
      <c r="B340" s="32" t="s">
        <v>615</v>
      </c>
      <c r="C340" s="43" t="str">
        <f t="shared" si="13"/>
        <v>000 1004 0000000 000 200</v>
      </c>
      <c r="D340" s="38">
        <v>18618100</v>
      </c>
      <c r="E340" s="38">
        <v>14110900.95</v>
      </c>
      <c r="F340" s="39">
        <f t="shared" si="12"/>
        <v>75.79130496667221</v>
      </c>
    </row>
    <row r="341" spans="1:6" s="5" customFormat="1" ht="22.5">
      <c r="A341" s="31" t="s">
        <v>231</v>
      </c>
      <c r="B341" s="32" t="s">
        <v>616</v>
      </c>
      <c r="C341" s="43" t="str">
        <f t="shared" si="13"/>
        <v>000 1004 0000000 000 210</v>
      </c>
      <c r="D341" s="38">
        <v>711300</v>
      </c>
      <c r="E341" s="38">
        <v>441226.01</v>
      </c>
      <c r="F341" s="39">
        <f t="shared" si="12"/>
        <v>62.03093069028539</v>
      </c>
    </row>
    <row r="342" spans="1:6" s="5" customFormat="1" ht="12.75">
      <c r="A342" s="31" t="s">
        <v>233</v>
      </c>
      <c r="B342" s="32" t="s">
        <v>617</v>
      </c>
      <c r="C342" s="43" t="str">
        <f t="shared" si="13"/>
        <v>000 1004 0000000 000 211</v>
      </c>
      <c r="D342" s="38">
        <v>546300</v>
      </c>
      <c r="E342" s="38">
        <v>342791.01</v>
      </c>
      <c r="F342" s="39">
        <f t="shared" si="12"/>
        <v>62.74775947281713</v>
      </c>
    </row>
    <row r="343" spans="1:6" s="5" customFormat="1" ht="12.75">
      <c r="A343" s="31" t="s">
        <v>237</v>
      </c>
      <c r="B343" s="32" t="s">
        <v>618</v>
      </c>
      <c r="C343" s="43" t="str">
        <f t="shared" si="13"/>
        <v>000 1004 0000000 000 213</v>
      </c>
      <c r="D343" s="38">
        <v>165000</v>
      </c>
      <c r="E343" s="38">
        <v>98435</v>
      </c>
      <c r="F343" s="39">
        <f t="shared" si="12"/>
        <v>59.657575757575756</v>
      </c>
    </row>
    <row r="344" spans="1:6" s="5" customFormat="1" ht="12.75">
      <c r="A344" s="31" t="s">
        <v>239</v>
      </c>
      <c r="B344" s="32" t="s">
        <v>619</v>
      </c>
      <c r="C344" s="43" t="str">
        <f t="shared" si="13"/>
        <v>000 1004 0000000 000 220</v>
      </c>
      <c r="D344" s="38">
        <v>4248800</v>
      </c>
      <c r="E344" s="38">
        <v>2300871.3</v>
      </c>
      <c r="F344" s="39">
        <f t="shared" si="12"/>
        <v>54.15343861796271</v>
      </c>
    </row>
    <row r="345" spans="1:6" s="5" customFormat="1" ht="12.75">
      <c r="A345" s="31" t="s">
        <v>241</v>
      </c>
      <c r="B345" s="32" t="s">
        <v>620</v>
      </c>
      <c r="C345" s="43" t="str">
        <f t="shared" si="13"/>
        <v>000 1004 0000000 000 221</v>
      </c>
      <c r="D345" s="38">
        <v>5000</v>
      </c>
      <c r="E345" s="38">
        <v>2000</v>
      </c>
      <c r="F345" s="39">
        <f t="shared" si="12"/>
        <v>40</v>
      </c>
    </row>
    <row r="346" spans="1:6" s="5" customFormat="1" ht="12.75">
      <c r="A346" s="31" t="s">
        <v>243</v>
      </c>
      <c r="B346" s="32" t="s">
        <v>621</v>
      </c>
      <c r="C346" s="43" t="str">
        <f t="shared" si="13"/>
        <v>000 1004 0000000 000 222</v>
      </c>
      <c r="D346" s="38">
        <v>8000</v>
      </c>
      <c r="E346" s="38">
        <v>7944.3</v>
      </c>
      <c r="F346" s="39">
        <f t="shared" si="12"/>
        <v>99.30375000000001</v>
      </c>
    </row>
    <row r="347" spans="1:6" s="5" customFormat="1" ht="12.75">
      <c r="A347" s="31" t="s">
        <v>249</v>
      </c>
      <c r="B347" s="32" t="s">
        <v>622</v>
      </c>
      <c r="C347" s="43" t="str">
        <f t="shared" si="13"/>
        <v>000 1004 0000000 000 225</v>
      </c>
      <c r="D347" s="38">
        <v>10000</v>
      </c>
      <c r="E347" s="38">
        <v>5535</v>
      </c>
      <c r="F347" s="39">
        <f t="shared" si="12"/>
        <v>55.35</v>
      </c>
    </row>
    <row r="348" spans="1:6" s="5" customFormat="1" ht="12.75">
      <c r="A348" s="31" t="s">
        <v>251</v>
      </c>
      <c r="B348" s="32" t="s">
        <v>623</v>
      </c>
      <c r="C348" s="43" t="str">
        <f t="shared" si="13"/>
        <v>000 1004 0000000 000 226</v>
      </c>
      <c r="D348" s="38">
        <v>4225800</v>
      </c>
      <c r="E348" s="38">
        <v>2285392</v>
      </c>
      <c r="F348" s="39">
        <f t="shared" si="12"/>
        <v>54.08187798759998</v>
      </c>
    </row>
    <row r="349" spans="1:6" s="5" customFormat="1" ht="12.75">
      <c r="A349" s="31" t="s">
        <v>369</v>
      </c>
      <c r="B349" s="32" t="s">
        <v>624</v>
      </c>
      <c r="C349" s="43" t="str">
        <f t="shared" si="13"/>
        <v>000 1004 0000000 000 240</v>
      </c>
      <c r="D349" s="38">
        <v>1207300</v>
      </c>
      <c r="E349" s="38">
        <v>1007139</v>
      </c>
      <c r="F349" s="39">
        <f t="shared" si="12"/>
        <v>83.4207736271018</v>
      </c>
    </row>
    <row r="350" spans="1:6" s="5" customFormat="1" ht="33.75">
      <c r="A350" s="31" t="s">
        <v>403</v>
      </c>
      <c r="B350" s="32" t="s">
        <v>625</v>
      </c>
      <c r="C350" s="43" t="str">
        <f t="shared" si="13"/>
        <v>000 1004 0000000 000 241</v>
      </c>
      <c r="D350" s="38">
        <v>1207300</v>
      </c>
      <c r="E350" s="38">
        <v>1007139</v>
      </c>
      <c r="F350" s="39">
        <f t="shared" si="12"/>
        <v>83.4207736271018</v>
      </c>
    </row>
    <row r="351" spans="1:6" s="5" customFormat="1" ht="12.75">
      <c r="A351" s="31" t="s">
        <v>255</v>
      </c>
      <c r="B351" s="32" t="s">
        <v>626</v>
      </c>
      <c r="C351" s="43" t="str">
        <f t="shared" si="13"/>
        <v>000 1004 0000000 000 260</v>
      </c>
      <c r="D351" s="38">
        <v>12449700</v>
      </c>
      <c r="E351" s="38">
        <v>10361664.64</v>
      </c>
      <c r="F351" s="39">
        <f t="shared" si="12"/>
        <v>83.22822750749015</v>
      </c>
    </row>
    <row r="352" spans="1:6" s="5" customFormat="1" ht="12.75">
      <c r="A352" s="31" t="s">
        <v>257</v>
      </c>
      <c r="B352" s="32" t="s">
        <v>627</v>
      </c>
      <c r="C352" s="43" t="str">
        <f t="shared" si="13"/>
        <v>000 1004 0000000 000 262</v>
      </c>
      <c r="D352" s="38">
        <v>12449700</v>
      </c>
      <c r="E352" s="38">
        <v>10361664.64</v>
      </c>
      <c r="F352" s="39">
        <f t="shared" si="12"/>
        <v>83.22822750749015</v>
      </c>
    </row>
    <row r="353" spans="1:6" s="5" customFormat="1" ht="12.75">
      <c r="A353" s="31" t="s">
        <v>260</v>
      </c>
      <c r="B353" s="32" t="s">
        <v>628</v>
      </c>
      <c r="C353" s="43" t="str">
        <f t="shared" si="13"/>
        <v>000 1004 0000000 000 290</v>
      </c>
      <c r="D353" s="38">
        <v>1000</v>
      </c>
      <c r="E353" s="38"/>
      <c r="F353" s="39">
        <f t="shared" si="12"/>
        <v>0</v>
      </c>
    </row>
    <row r="354" spans="1:6" s="5" customFormat="1" ht="12.75">
      <c r="A354" s="31" t="s">
        <v>262</v>
      </c>
      <c r="B354" s="32" t="s">
        <v>629</v>
      </c>
      <c r="C354" s="43" t="str">
        <f t="shared" si="13"/>
        <v>000 1004 0000000 000 300</v>
      </c>
      <c r="D354" s="38">
        <v>155000</v>
      </c>
      <c r="E354" s="38">
        <v>46955.4</v>
      </c>
      <c r="F354" s="39">
        <f t="shared" si="12"/>
        <v>30.2938064516129</v>
      </c>
    </row>
    <row r="355" spans="1:6" s="5" customFormat="1" ht="22.5">
      <c r="A355" s="31" t="s">
        <v>266</v>
      </c>
      <c r="B355" s="32" t="s">
        <v>630</v>
      </c>
      <c r="C355" s="43" t="str">
        <f t="shared" si="13"/>
        <v>000 1004 0000000 000 340</v>
      </c>
      <c r="D355" s="38">
        <v>155000</v>
      </c>
      <c r="E355" s="38">
        <v>46955.4</v>
      </c>
      <c r="F355" s="39">
        <f t="shared" si="12"/>
        <v>30.2938064516129</v>
      </c>
    </row>
    <row r="356" spans="1:6" s="5" customFormat="1" ht="22.5">
      <c r="A356" s="31" t="s">
        <v>631</v>
      </c>
      <c r="B356" s="32" t="s">
        <v>632</v>
      </c>
      <c r="C356" s="43" t="str">
        <f t="shared" si="13"/>
        <v>000 1006 0000000 000 000</v>
      </c>
      <c r="D356" s="38">
        <v>55064.12</v>
      </c>
      <c r="E356" s="38">
        <v>55064.12</v>
      </c>
      <c r="F356" s="39">
        <f t="shared" si="12"/>
        <v>100</v>
      </c>
    </row>
    <row r="357" spans="1:6" s="5" customFormat="1" ht="12.75">
      <c r="A357" s="31" t="s">
        <v>229</v>
      </c>
      <c r="B357" s="32" t="s">
        <v>633</v>
      </c>
      <c r="C357" s="43" t="str">
        <f t="shared" si="13"/>
        <v>000 1006 0000000 000 200</v>
      </c>
      <c r="D357" s="38">
        <v>55064.12</v>
      </c>
      <c r="E357" s="38">
        <v>55064.12</v>
      </c>
      <c r="F357" s="39">
        <f t="shared" si="12"/>
        <v>100</v>
      </c>
    </row>
    <row r="358" spans="1:6" s="5" customFormat="1" ht="12.75">
      <c r="A358" s="31" t="s">
        <v>239</v>
      </c>
      <c r="B358" s="32" t="s">
        <v>634</v>
      </c>
      <c r="C358" s="43" t="str">
        <f t="shared" si="13"/>
        <v>000 1006 0000000 000 220</v>
      </c>
      <c r="D358" s="38">
        <v>55064.12</v>
      </c>
      <c r="E358" s="38">
        <v>55064.12</v>
      </c>
      <c r="F358" s="39">
        <f t="shared" si="12"/>
        <v>100</v>
      </c>
    </row>
    <row r="359" spans="1:6" s="5" customFormat="1" ht="12.75">
      <c r="A359" s="31" t="s">
        <v>251</v>
      </c>
      <c r="B359" s="32" t="s">
        <v>635</v>
      </c>
      <c r="C359" s="43" t="str">
        <f t="shared" si="13"/>
        <v>000 1006 0000000 000 226</v>
      </c>
      <c r="D359" s="38">
        <v>55064.12</v>
      </c>
      <c r="E359" s="38">
        <v>55064.12</v>
      </c>
      <c r="F359" s="39">
        <f t="shared" si="12"/>
        <v>100</v>
      </c>
    </row>
    <row r="360" spans="1:6" s="5" customFormat="1" ht="12.75">
      <c r="A360" s="31" t="s">
        <v>636</v>
      </c>
      <c r="B360" s="32" t="s">
        <v>637</v>
      </c>
      <c r="C360" s="43" t="str">
        <f t="shared" si="13"/>
        <v>000 1100 0000000 000 000</v>
      </c>
      <c r="D360" s="38">
        <v>950000</v>
      </c>
      <c r="E360" s="38">
        <v>23350</v>
      </c>
      <c r="F360" s="39">
        <f t="shared" si="12"/>
        <v>2.457894736842105</v>
      </c>
    </row>
    <row r="361" spans="1:6" s="5" customFormat="1" ht="12.75">
      <c r="A361" s="31" t="s">
        <v>229</v>
      </c>
      <c r="B361" s="32" t="s">
        <v>638</v>
      </c>
      <c r="C361" s="43" t="str">
        <f t="shared" si="13"/>
        <v>000 1100 0000000 000 200</v>
      </c>
      <c r="D361" s="38">
        <v>930000</v>
      </c>
      <c r="E361" s="38">
        <v>15750</v>
      </c>
      <c r="F361" s="39">
        <f t="shared" si="12"/>
        <v>1.6935483870967745</v>
      </c>
    </row>
    <row r="362" spans="1:6" s="5" customFormat="1" ht="22.5">
      <c r="A362" s="31" t="s">
        <v>231</v>
      </c>
      <c r="B362" s="32" t="s">
        <v>639</v>
      </c>
      <c r="C362" s="43" t="str">
        <f t="shared" si="13"/>
        <v>000 1100 0000000 000 210</v>
      </c>
      <c r="D362" s="38">
        <v>30000</v>
      </c>
      <c r="E362" s="38"/>
      <c r="F362" s="39">
        <f t="shared" si="12"/>
        <v>0</v>
      </c>
    </row>
    <row r="363" spans="1:6" s="5" customFormat="1" ht="12.75">
      <c r="A363" s="31" t="s">
        <v>235</v>
      </c>
      <c r="B363" s="32" t="s">
        <v>640</v>
      </c>
      <c r="C363" s="43" t="str">
        <f t="shared" si="13"/>
        <v>000 1100 0000000 000 212</v>
      </c>
      <c r="D363" s="38">
        <v>30000</v>
      </c>
      <c r="E363" s="38"/>
      <c r="F363" s="39">
        <f t="shared" si="12"/>
        <v>0</v>
      </c>
    </row>
    <row r="364" spans="1:6" s="5" customFormat="1" ht="12.75">
      <c r="A364" s="31" t="s">
        <v>239</v>
      </c>
      <c r="B364" s="32" t="s">
        <v>641</v>
      </c>
      <c r="C364" s="43" t="str">
        <f t="shared" si="13"/>
        <v>000 1100 0000000 000 220</v>
      </c>
      <c r="D364" s="38">
        <v>5000</v>
      </c>
      <c r="E364" s="38">
        <v>4250</v>
      </c>
      <c r="F364" s="39">
        <f t="shared" si="12"/>
        <v>85</v>
      </c>
    </row>
    <row r="365" spans="1:6" s="5" customFormat="1" ht="12.75">
      <c r="A365" s="31" t="s">
        <v>251</v>
      </c>
      <c r="B365" s="32" t="s">
        <v>642</v>
      </c>
      <c r="C365" s="43" t="str">
        <f t="shared" si="13"/>
        <v>000 1100 0000000 000 226</v>
      </c>
      <c r="D365" s="38">
        <v>5000</v>
      </c>
      <c r="E365" s="38">
        <v>4250</v>
      </c>
      <c r="F365" s="39">
        <f t="shared" si="12"/>
        <v>85</v>
      </c>
    </row>
    <row r="366" spans="1:6" s="5" customFormat="1" ht="12.75">
      <c r="A366" s="31" t="s">
        <v>253</v>
      </c>
      <c r="B366" s="32" t="s">
        <v>643</v>
      </c>
      <c r="C366" s="43" t="str">
        <f t="shared" si="13"/>
        <v>000 1100 0000000 000 250</v>
      </c>
      <c r="D366" s="38">
        <v>850000</v>
      </c>
      <c r="E366" s="38"/>
      <c r="F366" s="39">
        <f t="shared" si="12"/>
        <v>0</v>
      </c>
    </row>
    <row r="367" spans="1:6" s="5" customFormat="1" ht="22.5">
      <c r="A367" s="31" t="s">
        <v>254</v>
      </c>
      <c r="B367" s="32" t="s">
        <v>644</v>
      </c>
      <c r="C367" s="43" t="str">
        <f t="shared" si="13"/>
        <v>000 1100 0000000 000 251</v>
      </c>
      <c r="D367" s="38">
        <v>850000</v>
      </c>
      <c r="E367" s="38"/>
      <c r="F367" s="39">
        <f t="shared" si="12"/>
        <v>0</v>
      </c>
    </row>
    <row r="368" spans="1:6" s="5" customFormat="1" ht="12.75">
      <c r="A368" s="31" t="s">
        <v>260</v>
      </c>
      <c r="B368" s="32" t="s">
        <v>645</v>
      </c>
      <c r="C368" s="43" t="str">
        <f t="shared" si="13"/>
        <v>000 1100 0000000 000 290</v>
      </c>
      <c r="D368" s="38">
        <v>45000</v>
      </c>
      <c r="E368" s="38">
        <v>11500</v>
      </c>
      <c r="F368" s="39">
        <f t="shared" si="12"/>
        <v>25.555555555555554</v>
      </c>
    </row>
    <row r="369" spans="1:6" s="5" customFormat="1" ht="12.75">
      <c r="A369" s="31" t="s">
        <v>262</v>
      </c>
      <c r="B369" s="32" t="s">
        <v>646</v>
      </c>
      <c r="C369" s="43" t="str">
        <f t="shared" si="13"/>
        <v>000 1100 0000000 000 300</v>
      </c>
      <c r="D369" s="38">
        <v>20000</v>
      </c>
      <c r="E369" s="38">
        <v>7600</v>
      </c>
      <c r="F369" s="39">
        <f t="shared" si="12"/>
        <v>38</v>
      </c>
    </row>
    <row r="370" spans="1:6" s="5" customFormat="1" ht="22.5">
      <c r="A370" s="31" t="s">
        <v>266</v>
      </c>
      <c r="B370" s="32" t="s">
        <v>647</v>
      </c>
      <c r="C370" s="43" t="str">
        <f t="shared" si="13"/>
        <v>000 1100 0000000 000 340</v>
      </c>
      <c r="D370" s="38">
        <v>20000</v>
      </c>
      <c r="E370" s="38">
        <v>7600</v>
      </c>
      <c r="F370" s="39">
        <f t="shared" si="12"/>
        <v>38</v>
      </c>
    </row>
    <row r="371" spans="1:6" s="5" customFormat="1" ht="12.75">
      <c r="A371" s="31" t="s">
        <v>648</v>
      </c>
      <c r="B371" s="32" t="s">
        <v>649</v>
      </c>
      <c r="C371" s="43" t="str">
        <f t="shared" si="13"/>
        <v>000 1102 0000000 000 000</v>
      </c>
      <c r="D371" s="38">
        <v>950000</v>
      </c>
      <c r="E371" s="38">
        <v>23350</v>
      </c>
      <c r="F371" s="39">
        <f t="shared" si="12"/>
        <v>2.457894736842105</v>
      </c>
    </row>
    <row r="372" spans="1:6" s="5" customFormat="1" ht="12.75">
      <c r="A372" s="31" t="s">
        <v>229</v>
      </c>
      <c r="B372" s="32" t="s">
        <v>650</v>
      </c>
      <c r="C372" s="43" t="str">
        <f t="shared" si="13"/>
        <v>000 1102 0000000 000 200</v>
      </c>
      <c r="D372" s="38">
        <v>930000</v>
      </c>
      <c r="E372" s="38">
        <v>15750</v>
      </c>
      <c r="F372" s="39">
        <f t="shared" si="12"/>
        <v>1.6935483870967745</v>
      </c>
    </row>
    <row r="373" spans="1:6" s="5" customFormat="1" ht="22.5">
      <c r="A373" s="31" t="s">
        <v>231</v>
      </c>
      <c r="B373" s="32" t="s">
        <v>651</v>
      </c>
      <c r="C373" s="43" t="str">
        <f t="shared" si="13"/>
        <v>000 1102 0000000 000 210</v>
      </c>
      <c r="D373" s="38">
        <v>30000</v>
      </c>
      <c r="E373" s="38"/>
      <c r="F373" s="39">
        <f t="shared" si="12"/>
        <v>0</v>
      </c>
    </row>
    <row r="374" spans="1:6" s="5" customFormat="1" ht="12.75">
      <c r="A374" s="31" t="s">
        <v>235</v>
      </c>
      <c r="B374" s="32" t="s">
        <v>652</v>
      </c>
      <c r="C374" s="43" t="str">
        <f t="shared" si="13"/>
        <v>000 1102 0000000 000 212</v>
      </c>
      <c r="D374" s="38">
        <v>30000</v>
      </c>
      <c r="E374" s="38"/>
      <c r="F374" s="39">
        <f t="shared" si="12"/>
        <v>0</v>
      </c>
    </row>
    <row r="375" spans="1:6" s="5" customFormat="1" ht="12.75">
      <c r="A375" s="31" t="s">
        <v>239</v>
      </c>
      <c r="B375" s="32" t="s">
        <v>653</v>
      </c>
      <c r="C375" s="43" t="str">
        <f t="shared" si="13"/>
        <v>000 1102 0000000 000 220</v>
      </c>
      <c r="D375" s="38">
        <v>5000</v>
      </c>
      <c r="E375" s="38">
        <v>4250</v>
      </c>
      <c r="F375" s="39">
        <f t="shared" si="12"/>
        <v>85</v>
      </c>
    </row>
    <row r="376" spans="1:6" s="5" customFormat="1" ht="12.75">
      <c r="A376" s="31" t="s">
        <v>251</v>
      </c>
      <c r="B376" s="32" t="s">
        <v>654</v>
      </c>
      <c r="C376" s="43" t="str">
        <f t="shared" si="13"/>
        <v>000 1102 0000000 000 226</v>
      </c>
      <c r="D376" s="38">
        <v>5000</v>
      </c>
      <c r="E376" s="38">
        <v>4250</v>
      </c>
      <c r="F376" s="39">
        <f aca="true" t="shared" si="14" ref="F376:F390">E376/D376*100</f>
        <v>85</v>
      </c>
    </row>
    <row r="377" spans="1:6" s="5" customFormat="1" ht="12.75">
      <c r="A377" s="31" t="s">
        <v>253</v>
      </c>
      <c r="B377" s="32" t="s">
        <v>655</v>
      </c>
      <c r="C377" s="43" t="str">
        <f t="shared" si="13"/>
        <v>000 1102 0000000 000 250</v>
      </c>
      <c r="D377" s="38">
        <v>850000</v>
      </c>
      <c r="E377" s="38"/>
      <c r="F377" s="39">
        <f t="shared" si="14"/>
        <v>0</v>
      </c>
    </row>
    <row r="378" spans="1:6" s="5" customFormat="1" ht="22.5">
      <c r="A378" s="31" t="s">
        <v>254</v>
      </c>
      <c r="B378" s="32" t="s">
        <v>656</v>
      </c>
      <c r="C378" s="43" t="str">
        <f t="shared" si="13"/>
        <v>000 1102 0000000 000 251</v>
      </c>
      <c r="D378" s="38">
        <v>850000</v>
      </c>
      <c r="E378" s="38"/>
      <c r="F378" s="39">
        <f t="shared" si="14"/>
        <v>0</v>
      </c>
    </row>
    <row r="379" spans="1:6" s="5" customFormat="1" ht="12.75">
      <c r="A379" s="31" t="s">
        <v>260</v>
      </c>
      <c r="B379" s="32" t="s">
        <v>657</v>
      </c>
      <c r="C379" s="43" t="str">
        <f t="shared" si="13"/>
        <v>000 1102 0000000 000 290</v>
      </c>
      <c r="D379" s="38">
        <v>45000</v>
      </c>
      <c r="E379" s="38">
        <v>11500</v>
      </c>
      <c r="F379" s="39">
        <f t="shared" si="14"/>
        <v>25.555555555555554</v>
      </c>
    </row>
    <row r="380" spans="1:6" s="5" customFormat="1" ht="12.75">
      <c r="A380" s="31" t="s">
        <v>262</v>
      </c>
      <c r="B380" s="32" t="s">
        <v>658</v>
      </c>
      <c r="C380" s="43" t="str">
        <f t="shared" si="13"/>
        <v>000 1102 0000000 000 300</v>
      </c>
      <c r="D380" s="38">
        <v>20000</v>
      </c>
      <c r="E380" s="38">
        <v>7600</v>
      </c>
      <c r="F380" s="39">
        <f t="shared" si="14"/>
        <v>38</v>
      </c>
    </row>
    <row r="381" spans="1:6" s="5" customFormat="1" ht="22.5">
      <c r="A381" s="31" t="s">
        <v>266</v>
      </c>
      <c r="B381" s="32" t="s">
        <v>659</v>
      </c>
      <c r="C381" s="43" t="str">
        <f t="shared" si="13"/>
        <v>000 1102 0000000 000 340</v>
      </c>
      <c r="D381" s="38">
        <v>20000</v>
      </c>
      <c r="E381" s="38">
        <v>7600</v>
      </c>
      <c r="F381" s="39">
        <f t="shared" si="14"/>
        <v>38</v>
      </c>
    </row>
    <row r="382" spans="1:6" s="5" customFormat="1" ht="33.75">
      <c r="A382" s="31" t="s">
        <v>660</v>
      </c>
      <c r="B382" s="32" t="s">
        <v>661</v>
      </c>
      <c r="C382" s="43" t="str">
        <f t="shared" si="13"/>
        <v>000 1400 0000000 000 000</v>
      </c>
      <c r="D382" s="38">
        <v>16127510</v>
      </c>
      <c r="E382" s="38">
        <v>7696800</v>
      </c>
      <c r="F382" s="39">
        <f t="shared" si="14"/>
        <v>47.72466425381228</v>
      </c>
    </row>
    <row r="383" spans="1:6" s="5" customFormat="1" ht="12.75">
      <c r="A383" s="31" t="s">
        <v>229</v>
      </c>
      <c r="B383" s="32" t="s">
        <v>662</v>
      </c>
      <c r="C383" s="43" t="str">
        <f t="shared" si="13"/>
        <v>000 1400 0000000 000 200</v>
      </c>
      <c r="D383" s="38">
        <v>16127510</v>
      </c>
      <c r="E383" s="38">
        <v>7696800</v>
      </c>
      <c r="F383" s="39">
        <f t="shared" si="14"/>
        <v>47.72466425381228</v>
      </c>
    </row>
    <row r="384" spans="1:6" s="5" customFormat="1" ht="12.75">
      <c r="A384" s="31" t="s">
        <v>253</v>
      </c>
      <c r="B384" s="32" t="s">
        <v>663</v>
      </c>
      <c r="C384" s="43" t="str">
        <f t="shared" si="13"/>
        <v>000 1400 0000000 000 250</v>
      </c>
      <c r="D384" s="38">
        <v>16127510</v>
      </c>
      <c r="E384" s="38">
        <v>7696800</v>
      </c>
      <c r="F384" s="39">
        <f t="shared" si="14"/>
        <v>47.72466425381228</v>
      </c>
    </row>
    <row r="385" spans="1:6" s="5" customFormat="1" ht="22.5">
      <c r="A385" s="31" t="s">
        <v>254</v>
      </c>
      <c r="B385" s="32" t="s">
        <v>664</v>
      </c>
      <c r="C385" s="43" t="str">
        <f t="shared" si="13"/>
        <v>000 1400 0000000 000 251</v>
      </c>
      <c r="D385" s="38">
        <v>16127510</v>
      </c>
      <c r="E385" s="38">
        <v>7696800</v>
      </c>
      <c r="F385" s="39">
        <f t="shared" si="14"/>
        <v>47.72466425381228</v>
      </c>
    </row>
    <row r="386" spans="1:6" s="5" customFormat="1" ht="33.75">
      <c r="A386" s="31" t="s">
        <v>665</v>
      </c>
      <c r="B386" s="32" t="s">
        <v>666</v>
      </c>
      <c r="C386" s="43" t="str">
        <f t="shared" si="13"/>
        <v>000 1401 0000000 000 000</v>
      </c>
      <c r="D386" s="38">
        <v>16127510</v>
      </c>
      <c r="E386" s="38">
        <v>7696800</v>
      </c>
      <c r="F386" s="39">
        <f t="shared" si="14"/>
        <v>47.72466425381228</v>
      </c>
    </row>
    <row r="387" spans="1:6" s="5" customFormat="1" ht="12.75">
      <c r="A387" s="31" t="s">
        <v>229</v>
      </c>
      <c r="B387" s="32" t="s">
        <v>667</v>
      </c>
      <c r="C387" s="43" t="str">
        <f t="shared" si="13"/>
        <v>000 1401 0000000 000 200</v>
      </c>
      <c r="D387" s="38">
        <v>16127510</v>
      </c>
      <c r="E387" s="38">
        <v>7696800</v>
      </c>
      <c r="F387" s="39">
        <f t="shared" si="14"/>
        <v>47.72466425381228</v>
      </c>
    </row>
    <row r="388" spans="1:6" s="5" customFormat="1" ht="12.75">
      <c r="A388" s="31" t="s">
        <v>253</v>
      </c>
      <c r="B388" s="32" t="s">
        <v>668</v>
      </c>
      <c r="C388" s="43" t="str">
        <f t="shared" si="13"/>
        <v>000 1401 0000000 000 250</v>
      </c>
      <c r="D388" s="38">
        <v>16127510</v>
      </c>
      <c r="E388" s="38">
        <v>7696800</v>
      </c>
      <c r="F388" s="39">
        <f t="shared" si="14"/>
        <v>47.72466425381228</v>
      </c>
    </row>
    <row r="389" spans="1:6" s="5" customFormat="1" ht="22.5">
      <c r="A389" s="31" t="s">
        <v>254</v>
      </c>
      <c r="B389" s="32" t="s">
        <v>669</v>
      </c>
      <c r="C389" s="43" t="str">
        <f t="shared" si="13"/>
        <v>000 1401 0000000 000 251</v>
      </c>
      <c r="D389" s="38">
        <v>16127510</v>
      </c>
      <c r="E389" s="38">
        <v>7696800</v>
      </c>
      <c r="F389" s="39">
        <f t="shared" si="14"/>
        <v>47.72466425381228</v>
      </c>
    </row>
    <row r="390" spans="1:6" s="5" customFormat="1" ht="22.5">
      <c r="A390" s="31" t="s">
        <v>670</v>
      </c>
      <c r="B390" s="32" t="s">
        <v>671</v>
      </c>
      <c r="C390" s="43" t="str">
        <f>IF(OR(LEFT(B390,5)="000 9",LEFT(B390,5)="000 7"),"X",B390)</f>
        <v>X</v>
      </c>
      <c r="D390" s="38">
        <v>-6385870.7</v>
      </c>
      <c r="E390" s="38">
        <v>16429152.78</v>
      </c>
      <c r="F390" s="39">
        <f t="shared" si="14"/>
        <v>-257.2734956879099</v>
      </c>
    </row>
    <row r="391" spans="1:5" s="5" customFormat="1" ht="12.75">
      <c r="A391" s="30"/>
      <c r="B391" s="24"/>
      <c r="C391" s="26"/>
      <c r="D391" s="18"/>
      <c r="E391" s="19"/>
    </row>
  </sheetData>
  <sheetProtection/>
  <mergeCells count="4">
    <mergeCell ref="A1:F1"/>
    <mergeCell ref="A3:A4"/>
    <mergeCell ref="C3:C4"/>
    <mergeCell ref="B3:B4"/>
  </mergeCells>
  <printOptions/>
  <pageMargins left="0.3937007874015748" right="0.3937007874015748" top="0.4330708661417323" bottom="0.4330708661417323" header="0.1968503937007874" footer="0.1968503937007874"/>
  <pageSetup horizontalDpi="600" verticalDpi="600" orientation="portrait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28.625" style="14" customWidth="1"/>
    <col min="2" max="2" width="15.875" style="14" hidden="1" customWidth="1"/>
    <col min="3" max="3" width="24.75390625" style="14" customWidth="1"/>
    <col min="4" max="4" width="16.125" style="14" customWidth="1"/>
    <col min="5" max="5" width="15.625" style="14" customWidth="1"/>
    <col min="6" max="6" width="13.25390625" style="14" customWidth="1"/>
    <col min="7" max="16384" width="9.125" style="14" customWidth="1"/>
  </cols>
  <sheetData>
    <row r="1" spans="1:5" ht="15">
      <c r="A1" s="44" t="s">
        <v>9</v>
      </c>
      <c r="B1" s="44"/>
      <c r="C1" s="45"/>
      <c r="D1" s="46"/>
      <c r="E1" s="45"/>
    </row>
    <row r="2" spans="1:4" ht="12.75">
      <c r="A2" s="10"/>
      <c r="B2" s="3"/>
      <c r="C2" s="1"/>
      <c r="D2" s="4"/>
    </row>
    <row r="3" spans="1:6" s="12" customFormat="1" ht="26.25" customHeight="1">
      <c r="A3" s="56" t="s">
        <v>1</v>
      </c>
      <c r="B3" s="58" t="s">
        <v>4</v>
      </c>
      <c r="C3" s="58" t="s">
        <v>6</v>
      </c>
      <c r="D3" s="35" t="s">
        <v>694</v>
      </c>
      <c r="E3" s="35" t="s">
        <v>2</v>
      </c>
      <c r="F3" s="35" t="s">
        <v>696</v>
      </c>
    </row>
    <row r="4" spans="1:6" s="12" customFormat="1" ht="33.75">
      <c r="A4" s="57"/>
      <c r="B4" s="60"/>
      <c r="C4" s="59"/>
      <c r="D4" s="21" t="s">
        <v>10</v>
      </c>
      <c r="E4" s="21" t="s">
        <v>10</v>
      </c>
      <c r="F4" s="21" t="s">
        <v>10</v>
      </c>
    </row>
    <row r="5" spans="1:6" s="12" customFormat="1" ht="12.75">
      <c r="A5" s="15">
        <v>1</v>
      </c>
      <c r="B5" s="16" t="s">
        <v>5</v>
      </c>
      <c r="C5" s="25">
        <v>2</v>
      </c>
      <c r="D5" s="17">
        <v>3</v>
      </c>
      <c r="E5" s="22">
        <v>4</v>
      </c>
      <c r="F5" s="34">
        <v>5</v>
      </c>
    </row>
    <row r="6" spans="1:6" s="12" customFormat="1" ht="22.5">
      <c r="A6" s="31" t="s">
        <v>672</v>
      </c>
      <c r="B6" s="32" t="s">
        <v>673</v>
      </c>
      <c r="C6" s="29" t="str">
        <f aca="true" t="shared" si="0" ref="C6:C16">IF(OR(LEFT(B6,5)="000 9",LEFT(B6,5)="000 7"),"X",IF(OR(RIGHT(B6,1)="A",RIGHT(B6,1)="А"),LEFT(B6,LEN(B6)-1)&amp;"0",B6))</f>
        <v>X</v>
      </c>
      <c r="D6" s="36">
        <v>6385870.7</v>
      </c>
      <c r="E6" s="36">
        <v>-16429152.78</v>
      </c>
      <c r="F6" s="37">
        <f>E6/D6*100</f>
        <v>-257.2734956879099</v>
      </c>
    </row>
    <row r="7" spans="1:6" s="12" customFormat="1" ht="12.75">
      <c r="A7" s="31" t="s">
        <v>674</v>
      </c>
      <c r="B7" s="32" t="s">
        <v>675</v>
      </c>
      <c r="C7" s="29" t="str">
        <f t="shared" si="0"/>
        <v>000 01 00 00 00 00 0000 000</v>
      </c>
      <c r="D7" s="36">
        <v>6385870.7</v>
      </c>
      <c r="E7" s="36">
        <v>-16429152.78</v>
      </c>
      <c r="F7" s="37">
        <f aca="true" t="shared" si="1" ref="F7:F16">E7/D7*100</f>
        <v>-257.2734956879099</v>
      </c>
    </row>
    <row r="8" spans="1:6" s="12" customFormat="1" ht="22.5">
      <c r="A8" s="31" t="s">
        <v>676</v>
      </c>
      <c r="B8" s="32" t="s">
        <v>677</v>
      </c>
      <c r="C8" s="29" t="str">
        <f t="shared" si="0"/>
        <v>000 01 05 00 00 00 0000 000</v>
      </c>
      <c r="D8" s="36">
        <v>6385870.7</v>
      </c>
      <c r="E8" s="36">
        <v>-16429152.78</v>
      </c>
      <c r="F8" s="37">
        <f t="shared" si="1"/>
        <v>-257.2734956879099</v>
      </c>
    </row>
    <row r="9" spans="1:6" s="12" customFormat="1" ht="22.5">
      <c r="A9" s="31" t="s">
        <v>678</v>
      </c>
      <c r="B9" s="32" t="s">
        <v>679</v>
      </c>
      <c r="C9" s="29" t="str">
        <f t="shared" si="0"/>
        <v>000 01 05 00 00 00 0000 500</v>
      </c>
      <c r="D9" s="36">
        <v>-352707937.23</v>
      </c>
      <c r="E9" s="36">
        <v>-218272167.15</v>
      </c>
      <c r="F9" s="37">
        <f t="shared" si="1"/>
        <v>61.88467684175342</v>
      </c>
    </row>
    <row r="10" spans="1:6" s="12" customFormat="1" ht="22.5">
      <c r="A10" s="31" t="s">
        <v>680</v>
      </c>
      <c r="B10" s="32" t="s">
        <v>681</v>
      </c>
      <c r="C10" s="29" t="str">
        <f t="shared" si="0"/>
        <v>000 01 05 02 00 00 0000 500</v>
      </c>
      <c r="D10" s="36">
        <v>-352707937.23</v>
      </c>
      <c r="E10" s="36">
        <v>-218272167.15</v>
      </c>
      <c r="F10" s="37">
        <f t="shared" si="1"/>
        <v>61.88467684175342</v>
      </c>
    </row>
    <row r="11" spans="1:6" s="12" customFormat="1" ht="22.5">
      <c r="A11" s="31" t="s">
        <v>682</v>
      </c>
      <c r="B11" s="32" t="s">
        <v>683</v>
      </c>
      <c r="C11" s="29" t="str">
        <f t="shared" si="0"/>
        <v>000 01 05 02 01 00 0000 510</v>
      </c>
      <c r="D11" s="36">
        <v>-352707937.23</v>
      </c>
      <c r="E11" s="36">
        <v>-218272167.15</v>
      </c>
      <c r="F11" s="37">
        <f t="shared" si="1"/>
        <v>61.88467684175342</v>
      </c>
    </row>
    <row r="12" spans="1:6" s="12" customFormat="1" ht="33.75">
      <c r="A12" s="31" t="s">
        <v>684</v>
      </c>
      <c r="B12" s="32" t="s">
        <v>685</v>
      </c>
      <c r="C12" s="29" t="str">
        <f t="shared" si="0"/>
        <v>000 01 05 02 01 05 0000 510</v>
      </c>
      <c r="D12" s="36">
        <v>-352707937.23</v>
      </c>
      <c r="E12" s="36">
        <v>-218272167.15</v>
      </c>
      <c r="F12" s="37">
        <f t="shared" si="1"/>
        <v>61.88467684175342</v>
      </c>
    </row>
    <row r="13" spans="1:6" s="12" customFormat="1" ht="22.5">
      <c r="A13" s="31" t="s">
        <v>686</v>
      </c>
      <c r="B13" s="32" t="s">
        <v>687</v>
      </c>
      <c r="C13" s="29" t="str">
        <f t="shared" si="0"/>
        <v>000 01 05 00 00 00 0000 600</v>
      </c>
      <c r="D13" s="36">
        <v>359093807.93</v>
      </c>
      <c r="E13" s="36">
        <v>201843014.37</v>
      </c>
      <c r="F13" s="37">
        <f t="shared" si="1"/>
        <v>56.20899328048182</v>
      </c>
    </row>
    <row r="14" spans="1:6" s="12" customFormat="1" ht="22.5">
      <c r="A14" s="31" t="s">
        <v>688</v>
      </c>
      <c r="B14" s="32" t="s">
        <v>689</v>
      </c>
      <c r="C14" s="29" t="str">
        <f t="shared" si="0"/>
        <v>000 01 05 02 00 00 0000 600</v>
      </c>
      <c r="D14" s="36">
        <v>359093807.93</v>
      </c>
      <c r="E14" s="36">
        <v>201843014.37</v>
      </c>
      <c r="F14" s="37">
        <f t="shared" si="1"/>
        <v>56.20899328048182</v>
      </c>
    </row>
    <row r="15" spans="1:6" s="12" customFormat="1" ht="22.5">
      <c r="A15" s="31" t="s">
        <v>690</v>
      </c>
      <c r="B15" s="32" t="s">
        <v>691</v>
      </c>
      <c r="C15" s="29" t="str">
        <f t="shared" si="0"/>
        <v>000 01 05 02 01 00 0000 610</v>
      </c>
      <c r="D15" s="36">
        <v>359093807.93</v>
      </c>
      <c r="E15" s="36">
        <v>201843014.37</v>
      </c>
      <c r="F15" s="37">
        <f t="shared" si="1"/>
        <v>56.20899328048182</v>
      </c>
    </row>
    <row r="16" spans="1:6" s="12" customFormat="1" ht="33.75">
      <c r="A16" s="31" t="s">
        <v>692</v>
      </c>
      <c r="B16" s="32" t="s">
        <v>693</v>
      </c>
      <c r="C16" s="29" t="str">
        <f t="shared" si="0"/>
        <v>000 01 05 02 01 05 0000 610</v>
      </c>
      <c r="D16" s="36">
        <v>359093807.93</v>
      </c>
      <c r="E16" s="36">
        <v>201843014.37</v>
      </c>
      <c r="F16" s="37">
        <f t="shared" si="1"/>
        <v>56.20899328048182</v>
      </c>
    </row>
    <row r="17" spans="1:5" s="12" customFormat="1" ht="12.75">
      <c r="A17" s="30"/>
      <c r="B17" s="24"/>
      <c r="C17" s="26"/>
      <c r="D17" s="18"/>
      <c r="E17" s="19"/>
    </row>
    <row r="18" spans="1:4" s="12" customFormat="1" ht="12.75">
      <c r="A18" s="11"/>
      <c r="B18" s="7"/>
      <c r="C18" s="8"/>
      <c r="D18" s="9"/>
    </row>
    <row r="22" ht="11.25" customHeight="1"/>
  </sheetData>
  <sheetProtection/>
  <mergeCells count="3">
    <mergeCell ref="A3:A4"/>
    <mergeCell ref="C3:C4"/>
    <mergeCell ref="B3:B4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2014-07-18T05:58:46Z</cp:lastPrinted>
  <dcterms:created xsi:type="dcterms:W3CDTF">1999-06-18T11:49:53Z</dcterms:created>
  <dcterms:modified xsi:type="dcterms:W3CDTF">2014-07-18T06:00:30Z</dcterms:modified>
  <cp:category/>
  <cp:version/>
  <cp:contentType/>
  <cp:contentStatus/>
</cp:coreProperties>
</file>