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'Источники'!#REF!</definedName>
    <definedName name="_RDate_">'Доходы'!#REF!</definedName>
    <definedName name="_СпрОКПО_">'Доходы'!#REF!</definedName>
    <definedName name="_СпрОКТМО_">'Доходы'!#REF!</definedName>
    <definedName name="total2">'Расходы'!#REF!</definedName>
    <definedName name="_xlnm.Print_Titles" localSheetId="0">'Доходы'!$5:$7</definedName>
  </definedNames>
  <calcPr fullCalcOnLoad="1"/>
</workbook>
</file>

<file path=xl/sharedStrings.xml><?xml version="1.0" encoding="utf-8"?>
<sst xmlns="http://schemas.openxmlformats.org/spreadsheetml/2006/main" count="1069" uniqueCount="710">
  <si>
    <t xml:space="preserve">                                                            2. Расходы бюджета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</si>
  <si>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</si>
  <si>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</si>
  <si>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</si>
  <si>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</si>
  <si>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</si>
  <si>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</si>
  <si>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</si>
  <si>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</si>
  <si>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</si>
  <si>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</si>
  <si>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</si>
  <si>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</si>
  <si>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</si>
  <si>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</si>
  <si>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</si>
  <si>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</si>
  <si>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</si>
  <si>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</si>
  <si>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</si>
  <si>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</si>
  <si>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</si>
  <si>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</si>
  <si>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</si>
  <si>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</si>
  <si>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</si>
  <si>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</si>
  <si>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</si>
  <si>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</si>
  <si>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</si>
  <si>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</si>
  <si>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</si>
  <si>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</si>
  <si>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</si>
  <si>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</si>
  <si>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</si>
  <si>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</si>
  <si>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</si>
  <si>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</si>
  <si>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</si>
  <si>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</si>
  <si>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</si>
  <si>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</si>
  <si>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</si>
  <si>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</si>
  <si>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</si>
  <si>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</si>
  <si>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</si>
  <si>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</si>
  <si>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</si>
  <si>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</si>
  <si>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</si>
  <si>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</si>
  <si>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</si>
  <si>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</si>
  <si>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</si>
  <si>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</si>
  <si>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</si>
  <si>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</si>
  <si>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</si>
  <si>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</si>
  <si>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</si>
  <si>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</si>
  <si>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</si>
  <si>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</si>
  <si>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</si>
  <si>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</si>
  <si>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</si>
  <si>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</si>
  <si>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</si>
  <si>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</si>
  <si>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</si>
  <si>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</si>
  <si>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</si>
  <si>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</si>
  <si>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</si>
  <si>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</si>
  <si>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</si>
  <si>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</si>
  <si>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</si>
  <si>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</si>
  <si>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</si>
  <si>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</si>
  <si>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</si>
  <si>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</si>
  <si>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</si>
  <si>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</si>
  <si>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</si>
  <si>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</si>
  <si>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</si>
  <si>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</si>
  <si>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</si>
  <si>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</si>
  <si>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</si>
  <si>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</si>
  <si>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</si>
  <si>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</si>
  <si>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</si>
  <si>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</si>
  <si>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</si>
  <si>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</si>
  <si>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</si>
  <si>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</si>
  <si>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</si>
  <si>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</si>
  <si>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</si>
  <si>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</si>
  <si>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</si>
  <si>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</si>
  <si>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</si>
  <si>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</si>
  <si>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</si>
  <si>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</si>
  <si>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</si>
  <si>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</si>
  <si>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</si>
  <si>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</si>
  <si>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</si>
  <si>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</si>
  <si>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</si>
  <si>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</si>
  <si>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</si>
  <si>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</si>
  <si>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</si>
  <si>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</si>
  <si>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</si>
  <si>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</si>
  <si>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</si>
  <si>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</si>
  <si>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</si>
  <si>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</si>
  <si>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</si>
  <si>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</si>
  <si>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</si>
  <si>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</si>
  <si>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</si>
  <si>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</si>
  <si>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</si>
  <si>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</si>
  <si>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</si>
  <si>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</si>
  <si>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</si>
  <si>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</si>
  <si>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</si>
  <si>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</si>
  <si>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</si>
  <si>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</si>
  <si>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</si>
  <si>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</si>
  <si>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</si>
  <si>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</si>
  <si>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</si>
  <si>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</si>
  <si>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</si>
  <si>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</si>
  <si>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</si>
  <si>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</si>
  <si>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</si>
  <si>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</si>
  <si>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</si>
  <si>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</si>
  <si>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</si>
  <si>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</si>
  <si>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</si>
  <si>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</si>
  <si>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</si>
  <si>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</si>
  <si>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</si>
  <si>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</si>
  <si>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</si>
  <si>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</si>
  <si>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</si>
  <si>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</si>
  <si>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</si>
  <si>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</si>
  <si>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</si>
  <si>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</si>
  <si>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</si>
  <si>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</si>
  <si>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</si>
  <si>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</si>
  <si>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</si>
  <si>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</si>
  <si>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</si>
  <si>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</si>
  <si>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</si>
  <si>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</si>
  <si>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</si>
  <si>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</si>
  <si>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</si>
  <si>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</si>
  <si>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</si>
  <si>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</si>
  <si>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</si>
  <si>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</si>
  <si>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</si>
  <si>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</si>
  <si>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</si>
  <si>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</si>
  <si>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</si>
  <si>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</si>
  <si>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</si>
  <si>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</si>
  <si>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</si>
  <si>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</si>
  <si>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</si>
  <si>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</si>
  <si>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</si>
  <si>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</si>
  <si>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</si>
  <si>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</si>
  <si>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</si>
  <si>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</si>
  <si>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</si>
  <si>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</si>
  <si>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</si>
  <si>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</si>
  <si>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</si>
  <si>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</si>
  <si>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</si>
  <si>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</si>
  <si>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</si>
  <si>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</si>
  <si>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</si>
  <si>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</si>
  <si>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</si>
  <si>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</si>
  <si>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</si>
  <si>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</si>
  <si>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</si>
  <si>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</si>
  <si>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</si>
  <si>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</si>
  <si>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</si>
  <si>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</si>
  <si>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</si>
  <si>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</si>
  <si>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</si>
  <si>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</si>
  <si>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</si>
  <si>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</si>
  <si>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</si>
  <si>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000 2 02 04059 00 0000 151</t>
  </si>
  <si>
    <t>Межбюджетные трансферты, передаваемые бюджетам муниципальных районов на поощрение достижения наилучших показателей деятельности органов местного самоуправления</t>
  </si>
  <si>
    <t>000 2 02 04059 05 0000 151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</si>
  <si>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</si>
  <si>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</si>
  <si>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</si>
  <si>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</si>
  <si>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</si>
  <si>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</si>
  <si>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</si>
  <si>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</si>
  <si>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</si>
  <si>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</si>
  <si>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</si>
  <si>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</si>
  <si>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</si>
  <si>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</si>
  <si>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</si>
  <si>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</si>
  <si>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</si>
  <si>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</si>
  <si>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</si>
  <si>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</si>
  <si>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</si>
  <si>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</si>
  <si>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</si>
  <si>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</si>
  <si>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</si>
  <si>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</si>
  <si>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</si>
  <si>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</si>
  <si>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</si>
  <si>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</si>
  <si>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</si>
  <si>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</si>
  <si>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</si>
  <si>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</si>
  <si>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</si>
  <si>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</si>
  <si>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</si>
  <si>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</si>
  <si>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</si>
  <si>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</si>
  <si>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</si>
  <si>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</si>
  <si>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</si>
  <si>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</si>
  <si>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</si>
  <si>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</si>
  <si>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</si>
  <si>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</si>
  <si>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</si>
  <si>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</si>
  <si>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</si>
  <si>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</si>
  <si>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</si>
  <si>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</si>
  <si>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</si>
  <si>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</si>
  <si>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</si>
  <si>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</si>
  <si>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</si>
  <si>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</si>
  <si>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</si>
  <si>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</si>
  <si>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</si>
  <si>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</si>
  <si>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</si>
  <si>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</si>
  <si>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</si>
  <si>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</si>
  <si>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</si>
  <si>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</si>
  <si>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</si>
  <si>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</si>
  <si>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</si>
  <si>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</si>
  <si>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</si>
  <si>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</si>
  <si>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</si>
  <si>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</si>
  <si>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</si>
  <si>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</si>
  <si>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</si>
  <si>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</si>
  <si>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</si>
  <si>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</si>
  <si>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</si>
  <si>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</si>
  <si>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</si>
  <si>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</si>
  <si>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</si>
  <si>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</si>
  <si>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</si>
  <si>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</si>
  <si>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</si>
  <si>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</si>
  <si>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</si>
  <si>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</si>
  <si>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000 0106 0000000 000 290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</si>
  <si>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</si>
  <si>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</si>
  <si>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</si>
  <si>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</si>
  <si>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</si>
  <si>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</si>
  <si>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</si>
  <si>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</si>
  <si>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</si>
  <si>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</si>
  <si>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</si>
  <si>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</si>
  <si>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</si>
  <si>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</si>
  <si>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</si>
  <si>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</si>
  <si>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</si>
  <si>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</si>
  <si>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</si>
  <si>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</si>
  <si>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</si>
  <si>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</si>
  <si>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</si>
  <si>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</si>
  <si>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</si>
  <si>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</si>
  <si>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</si>
  <si>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</si>
  <si>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</si>
  <si>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</si>
  <si>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</si>
  <si>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000 0300 0000000 000 260</t>
  </si>
  <si>
    <t>000 0300 0000000 000 262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</si>
  <si>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</si>
  <si>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</si>
  <si>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</si>
  <si>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</si>
  <si>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</si>
  <si>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</si>
  <si>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</si>
  <si>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</si>
  <si>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</si>
  <si>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</si>
  <si>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000 0309 0000000 000 225</t>
  </si>
  <si>
    <t>000 0309 0000000 000 260</t>
  </si>
  <si>
    <t>000 0309 0000000 000 262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</si>
  <si>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</si>
  <si>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</si>
  <si>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</si>
  <si>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</si>
  <si>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</si>
  <si>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</si>
  <si>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</si>
  <si>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</si>
  <si>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</si>
  <si>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</si>
  <si>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</si>
  <si>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</si>
  <si>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</si>
  <si>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</si>
  <si>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</si>
  <si>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</si>
  <si>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</si>
  <si>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</si>
  <si>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</si>
  <si>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</si>
  <si>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</si>
  <si>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</si>
  <si>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</si>
  <si>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</si>
  <si>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</si>
  <si>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</si>
  <si>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</si>
  <si>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</si>
  <si>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</si>
  <si>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</si>
  <si>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</si>
  <si>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</si>
  <si>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</si>
  <si>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</si>
  <si>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</si>
  <si>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</si>
  <si>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</si>
  <si>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</si>
  <si>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</si>
  <si>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</si>
  <si>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</si>
  <si>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</si>
  <si>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</si>
  <si>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</si>
  <si>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</si>
  <si>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</si>
  <si>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 xml:space="preserve">Безвозмездные перечисления государственным и муниципальным организациям </t>
  </si>
  <si>
    <t>000 0500 0000000 000 250</t>
  </si>
  <si>
    <t>000 0500 0000000 000 251</t>
  </si>
  <si>
    <t>Жилищное хозяйство</t>
  </si>
  <si>
    <t>000 0501 0000000 000 000</t>
  </si>
  <si>
    <t>000 0501 0000000 000 200</t>
  </si>
  <si>
    <t>000 0501 0000000 000 250</t>
  </si>
  <si>
    <t>000 0501 0000000 000 251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</si>
  <si>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</si>
  <si>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</si>
  <si>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</si>
  <si>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</si>
  <si>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</si>
  <si>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</si>
  <si>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</si>
  <si>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</si>
  <si>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</si>
  <si>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</si>
  <si>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</si>
  <si>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</si>
  <si>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</si>
  <si>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</si>
  <si>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</si>
  <si>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</si>
  <si>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</si>
  <si>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</si>
  <si>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</si>
  <si>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</si>
  <si>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</si>
  <si>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</si>
  <si>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</si>
  <si>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</si>
  <si>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</si>
  <si>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</si>
  <si>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</si>
  <si>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</si>
  <si>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</si>
  <si>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</si>
  <si>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</si>
  <si>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</si>
  <si>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</si>
  <si>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</si>
  <si>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</si>
  <si>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</si>
  <si>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</si>
  <si>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</si>
  <si>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</si>
  <si>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</si>
  <si>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</si>
  <si>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</si>
  <si>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</si>
  <si>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</si>
  <si>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</si>
  <si>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</si>
  <si>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</si>
  <si>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</si>
  <si>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</si>
  <si>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</si>
  <si>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</si>
  <si>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</si>
  <si>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</si>
  <si>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</si>
  <si>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</si>
  <si>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</si>
  <si>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</si>
  <si>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</si>
  <si>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</si>
  <si>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</si>
  <si>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</si>
  <si>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</si>
  <si>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</si>
  <si>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</si>
  <si>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</si>
  <si>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</si>
  <si>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</si>
  <si>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</si>
  <si>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</si>
  <si>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</si>
  <si>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</si>
  <si>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</si>
  <si>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</si>
  <si>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</si>
  <si>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</si>
  <si>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</si>
  <si>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</si>
  <si>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</si>
  <si>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</si>
  <si>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</si>
  <si>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</si>
  <si>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</si>
  <si>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</si>
  <si>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</si>
  <si>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</si>
  <si>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</si>
  <si>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</si>
  <si>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</si>
  <si>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</si>
  <si>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</si>
  <si>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</si>
  <si>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</si>
  <si>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</si>
  <si>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</si>
  <si>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</si>
  <si>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</si>
  <si>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</si>
  <si>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</si>
  <si>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</si>
  <si>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</si>
  <si>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</si>
  <si>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</si>
  <si>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</si>
  <si>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</si>
  <si>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</si>
  <si>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</si>
  <si>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</si>
  <si>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</si>
  <si>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</si>
  <si>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</si>
  <si>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</si>
  <si>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</si>
  <si>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</si>
  <si>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</si>
  <si>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</si>
  <si>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</si>
  <si>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</si>
  <si>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</si>
  <si>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</si>
  <si>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</si>
  <si>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</si>
  <si>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000 0801 0000000 000 224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</si>
  <si>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</si>
  <si>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</si>
  <si>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</si>
  <si>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</si>
  <si>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</si>
  <si>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</si>
  <si>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</si>
  <si>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</si>
  <si>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</si>
  <si>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</si>
  <si>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</si>
  <si>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</si>
  <si>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</si>
  <si>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</si>
  <si>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</si>
  <si>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</si>
  <si>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</si>
  <si>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</si>
  <si>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</si>
  <si>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</si>
  <si>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</si>
  <si>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</si>
  <si>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</si>
  <si>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</si>
  <si>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</si>
  <si>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</si>
  <si>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</si>
  <si>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</si>
  <si>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</si>
  <si>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</si>
  <si>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</si>
  <si>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</si>
  <si>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</si>
  <si>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</si>
  <si>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</si>
  <si>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</si>
  <si>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</si>
  <si>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</si>
  <si>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</si>
  <si>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</si>
  <si>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</si>
  <si>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</si>
  <si>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</si>
  <si>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</si>
  <si>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</si>
  <si>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</si>
  <si>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</si>
  <si>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</si>
  <si>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</si>
  <si>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</si>
  <si>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</si>
  <si>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</si>
  <si>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</si>
  <si>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</si>
  <si>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</si>
  <si>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</si>
  <si>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</si>
  <si>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</si>
  <si>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</si>
  <si>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</si>
  <si>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</si>
  <si>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</si>
  <si>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</si>
  <si>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</si>
  <si>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</si>
  <si>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</si>
  <si>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</si>
  <si>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</si>
  <si>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</si>
  <si>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</si>
  <si>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</si>
  <si>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</si>
  <si>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</si>
  <si>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</si>
  <si>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</si>
  <si>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</si>
  <si>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</si>
  <si>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</si>
  <si>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</si>
  <si>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</si>
  <si>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</si>
  <si>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</si>
  <si>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</si>
  <si>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</si>
  <si>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</si>
  <si>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</si>
  <si>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</si>
  <si>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000 1100 0000000 000 222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</si>
  <si>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</si>
  <si>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</si>
  <si>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</si>
  <si>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</si>
  <si>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</si>
  <si>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</si>
  <si>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</si>
  <si>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</si>
  <si>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</si>
  <si>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</si>
  <si>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</si>
  <si>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</si>
  <si>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</si>
  <si>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</si>
  <si>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</si>
  <si>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</si>
  <si>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</si>
  <si>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</si>
  <si>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</si>
  <si>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</si>
  <si>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</si>
  <si>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</si>
  <si>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</si>
  <si>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</si>
  <si>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</si>
  <si>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</si>
  <si>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</si>
  <si>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</si>
  <si>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</si>
  <si>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</si>
  <si>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</si>
  <si>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</si>
  <si>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</si>
  <si>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</si>
  <si>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</si>
  <si>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</si>
  <si>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</si>
  <si>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</si>
  <si>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</si>
  <si>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</si>
  <si>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</si>
  <si>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</si>
  <si>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</si>
  <si>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</si>
  <si>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</si>
  <si>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</si>
  <si>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</si>
  <si>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</si>
  <si>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</si>
  <si>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</si>
  <si>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</si>
  <si>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</si>
  <si>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</si>
  <si>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</si>
  <si>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</si>
  <si>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бюджета муниципального образовния "Мелекесский район"  по состоянию на 01.12.2014</t>
  </si>
  <si>
    <t>-</t>
  </si>
  <si>
    <t xml:space="preserve">Исполнено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</si>
</sst>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2" fontId="0" fillId="0" borderId="13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zoomScale="90" zoomScaleNormal="90" workbookViewId="0" topLeftCell="A13">
      <selection activeCell="E14" sqref="E14"/>
    </sheetView>
  </sheetViews>
  <sheetFormatPr defaultColWidth="9.00390625" defaultRowHeight="12.75"/>
  <cols>
    <col min="1" max="1" width="28.625" style="0" customWidth="1"/>
    <col min="2" max="2" width="20.125" style="0" hidden="1" customWidth="1"/>
    <col min="3" max="3" width="26.375" style="0" customWidth="1"/>
    <col min="4" max="4" width="18.125" style="0" customWidth="1"/>
    <col min="5" max="5" width="16.875" style="0" customWidth="1"/>
    <col min="6" max="6" width="13.625" style="0" customWidth="1"/>
    <col min="7" max="7" width="10.75390625" style="0" customWidth="1"/>
  </cols>
  <sheetData>
    <row r="1" spans="1:6" ht="12.75">
      <c r="A1" s="38" t="s">
        <v>707</v>
      </c>
      <c r="B1" s="38"/>
      <c r="C1" s="38"/>
      <c r="D1" s="38"/>
      <c r="E1" s="38"/>
      <c r="F1" s="38"/>
    </row>
    <row r="2" spans="1:6" ht="12.75" customHeight="1">
      <c r="A2" s="38"/>
      <c r="B2" s="38"/>
      <c r="C2" s="38"/>
      <c r="D2" s="38"/>
      <c r="E2" s="38"/>
      <c r="F2" s="38"/>
    </row>
    <row r="3" spans="1:6" ht="14.25" customHeight="1">
      <c r="A3" s="38"/>
      <c r="B3" s="38"/>
      <c r="C3" s="38"/>
      <c r="D3" s="38"/>
      <c r="E3" s="38"/>
      <c r="F3" s="38"/>
    </row>
    <row r="4" spans="1:8" ht="21" customHeight="1">
      <c r="A4" s="40" t="s">
        <v>3</v>
      </c>
      <c r="B4" s="40"/>
      <c r="C4" s="40"/>
      <c r="D4" s="40"/>
      <c r="E4" s="40"/>
      <c r="F4" s="39"/>
      <c r="G4" s="41"/>
      <c r="H4" s="41"/>
    </row>
    <row r="5" spans="1:6" ht="26.25" customHeight="1">
      <c r="A5" s="21" t="s">
        <v>1</v>
      </c>
      <c r="B5" s="22" t="s">
        <v>8</v>
      </c>
      <c r="C5" s="23"/>
      <c r="D5" s="19" t="s">
        <v>705</v>
      </c>
      <c r="E5" s="20" t="s">
        <v>2</v>
      </c>
      <c r="F5" s="42" t="s">
        <v>706</v>
      </c>
    </row>
    <row r="6" spans="1:6" ht="66" customHeight="1">
      <c r="A6" s="21"/>
      <c r="B6" s="24"/>
      <c r="C6" s="25"/>
      <c r="D6" s="14" t="s">
        <v>10</v>
      </c>
      <c r="E6" s="36" t="s">
        <v>10</v>
      </c>
      <c r="F6" s="14" t="s">
        <v>10</v>
      </c>
    </row>
    <row r="7" spans="1:6" ht="12.75">
      <c r="A7" s="9">
        <v>1</v>
      </c>
      <c r="B7" s="10" t="s">
        <v>5</v>
      </c>
      <c r="C7" s="17">
        <v>2</v>
      </c>
      <c r="D7" s="11">
        <v>3</v>
      </c>
      <c r="E7" s="37">
        <v>4</v>
      </c>
      <c r="F7" s="43">
        <v>5</v>
      </c>
    </row>
    <row r="8" spans="1:6" ht="12.75">
      <c r="A8" s="34" t="s">
        <v>12</v>
      </c>
      <c r="B8" s="35" t="s">
        <v>13</v>
      </c>
      <c r="C8" s="31" t="str">
        <f>IF(LEFT(B8,5)="000 8","X",B8)</f>
        <v>X</v>
      </c>
      <c r="D8" s="44">
        <v>411995202.06</v>
      </c>
      <c r="E8" s="45">
        <v>373095442.59</v>
      </c>
      <c r="F8" s="46">
        <f>E8/D8*100</f>
        <v>90.55820085391797</v>
      </c>
    </row>
    <row r="9" spans="1:6" ht="22.5">
      <c r="A9" s="34" t="s">
        <v>14</v>
      </c>
      <c r="B9" s="35" t="s">
        <v>15</v>
      </c>
      <c r="C9" s="31" t="str">
        <f>IF(LEFT(B9,5)="000 8","X",B9)</f>
        <v>000 1 00 00000 00 0000 000</v>
      </c>
      <c r="D9" s="44">
        <v>59193200</v>
      </c>
      <c r="E9" s="45">
        <v>54594903.67</v>
      </c>
      <c r="F9" s="46">
        <f aca="true" t="shared" si="0" ref="F9:F55">E9/D9*100</f>
        <v>92.23171524769738</v>
      </c>
    </row>
    <row r="10" spans="1:6" ht="12.75">
      <c r="A10" s="34" t="s">
        <v>16</v>
      </c>
      <c r="B10" s="35" t="s">
        <v>17</v>
      </c>
      <c r="C10" s="31" t="str">
        <f>IF(LEFT(B10,5)="000 8","X",B10)</f>
        <v>000 1 01 00000 00 0000 000</v>
      </c>
      <c r="D10" s="44">
        <v>28000000</v>
      </c>
      <c r="E10" s="45">
        <v>19593264.82</v>
      </c>
      <c r="F10" s="46">
        <f t="shared" si="0"/>
        <v>69.97594578571429</v>
      </c>
    </row>
    <row r="11" spans="1:6" ht="12.75">
      <c r="A11" s="34" t="s">
        <v>18</v>
      </c>
      <c r="B11" s="35" t="s">
        <v>19</v>
      </c>
      <c r="C11" s="31" t="str">
        <f>IF(LEFT(B11,5)="000 8","X",B11)</f>
        <v>000 1 01 02000 01 0000 110</v>
      </c>
      <c r="D11" s="44">
        <v>28000000</v>
      </c>
      <c r="E11" s="45">
        <v>19593264.82</v>
      </c>
      <c r="F11" s="46">
        <f t="shared" si="0"/>
        <v>69.97594578571429</v>
      </c>
    </row>
    <row r="12" spans="1:6" ht="101.25">
      <c r="A12" s="34" t="s">
        <v>20</v>
      </c>
      <c r="B12" s="35" t="s">
        <v>21</v>
      </c>
      <c r="C12" s="31" t="str">
        <f>IF(LEFT(B12,5)="000 8","X",B12)</f>
        <v>000 1 01 02010 01 0000 110</v>
      </c>
      <c r="D12" s="44">
        <v>27945000</v>
      </c>
      <c r="E12" s="45">
        <v>19326754.84</v>
      </c>
      <c r="F12" s="46">
        <f t="shared" si="0"/>
        <v>69.15997437824298</v>
      </c>
    </row>
    <row r="13" spans="1:6" ht="157.5">
      <c r="A13" s="34" t="s">
        <v>22</v>
      </c>
      <c r="B13" s="35" t="s">
        <v>23</v>
      </c>
      <c r="C13" s="31" t="str">
        <f>IF(LEFT(B13,5)="000 8","X",B13)</f>
        <v>000 1 01 02020 01 0000 110</v>
      </c>
      <c r="D13" s="44"/>
      <c r="E13" s="45">
        <v>15200.23</v>
      </c>
      <c r="F13" s="46" t="s">
        <v>708</v>
      </c>
    </row>
    <row r="14" spans="1:6" ht="56.25">
      <c r="A14" s="34" t="s">
        <v>24</v>
      </c>
      <c r="B14" s="35" t="s">
        <v>25</v>
      </c>
      <c r="C14" s="31" t="str">
        <f>IF(LEFT(B14,5)="000 8","X",B14)</f>
        <v>000 1 01 02030 01 0000 110</v>
      </c>
      <c r="D14" s="44"/>
      <c r="E14" s="45">
        <v>116408.15</v>
      </c>
      <c r="F14" s="46" t="s">
        <v>708</v>
      </c>
    </row>
    <row r="15" spans="1:6" ht="123.75">
      <c r="A15" s="34" t="s">
        <v>26</v>
      </c>
      <c r="B15" s="35" t="s">
        <v>27</v>
      </c>
      <c r="C15" s="31" t="str">
        <f>IF(LEFT(B15,5)="000 8","X",B15)</f>
        <v>000 1 01 02040 01 0000 110</v>
      </c>
      <c r="D15" s="44">
        <v>55000</v>
      </c>
      <c r="E15" s="45">
        <v>134901.6</v>
      </c>
      <c r="F15" s="46">
        <f t="shared" si="0"/>
        <v>245.27563636363635</v>
      </c>
    </row>
    <row r="16" spans="1:6" ht="45">
      <c r="A16" s="34" t="s">
        <v>28</v>
      </c>
      <c r="B16" s="35" t="s">
        <v>29</v>
      </c>
      <c r="C16" s="31" t="str">
        <f>IF(LEFT(B16,5)="000 8","X",B16)</f>
        <v>000 1 03 00000 00 0000 000</v>
      </c>
      <c r="D16" s="44">
        <v>2486700</v>
      </c>
      <c r="E16" s="45">
        <v>2229657.85</v>
      </c>
      <c r="F16" s="46">
        <f t="shared" si="0"/>
        <v>89.66332287770942</v>
      </c>
    </row>
    <row r="17" spans="1:6" ht="33.75">
      <c r="A17" s="34" t="s">
        <v>30</v>
      </c>
      <c r="B17" s="35" t="s">
        <v>31</v>
      </c>
      <c r="C17" s="31" t="str">
        <f>IF(LEFT(B17,5)="000 8","X",B17)</f>
        <v>000 1 03 02000 01 0000 110</v>
      </c>
      <c r="D17" s="44">
        <v>2486700</v>
      </c>
      <c r="E17" s="45">
        <v>2229657.85</v>
      </c>
      <c r="F17" s="46">
        <f t="shared" si="0"/>
        <v>89.66332287770942</v>
      </c>
    </row>
    <row r="18" spans="1:6" ht="90">
      <c r="A18" s="34" t="s">
        <v>32</v>
      </c>
      <c r="B18" s="35" t="s">
        <v>33</v>
      </c>
      <c r="C18" s="31" t="str">
        <f>IF(LEFT(B18,5)="000 8","X",B18)</f>
        <v>000 1 03 02230 01 0000 110</v>
      </c>
      <c r="D18" s="44">
        <v>1081400</v>
      </c>
      <c r="E18" s="45">
        <v>844844.37</v>
      </c>
      <c r="F18" s="46">
        <f t="shared" si="0"/>
        <v>78.12505733308673</v>
      </c>
    </row>
    <row r="19" spans="1:6" ht="112.5">
      <c r="A19" s="34" t="s">
        <v>34</v>
      </c>
      <c r="B19" s="35" t="s">
        <v>35</v>
      </c>
      <c r="C19" s="31" t="str">
        <f>IF(LEFT(B19,5)="000 8","X",B19)</f>
        <v>000 1 03 02240 01 0000 110</v>
      </c>
      <c r="D19" s="44">
        <v>18700</v>
      </c>
      <c r="E19" s="45">
        <v>18551.23</v>
      </c>
      <c r="F19" s="46">
        <f t="shared" si="0"/>
        <v>99.2044385026738</v>
      </c>
    </row>
    <row r="20" spans="1:6" ht="90">
      <c r="A20" s="34" t="s">
        <v>36</v>
      </c>
      <c r="B20" s="35" t="s">
        <v>37</v>
      </c>
      <c r="C20" s="31" t="str">
        <f>IF(LEFT(B20,5)="000 8","X",B20)</f>
        <v>000 1 03 02250 01 0000 110</v>
      </c>
      <c r="D20" s="44">
        <v>1323900</v>
      </c>
      <c r="E20" s="45">
        <v>1426100.11</v>
      </c>
      <c r="F20" s="46">
        <f t="shared" si="0"/>
        <v>107.71962459400257</v>
      </c>
    </row>
    <row r="21" spans="1:6" ht="90">
      <c r="A21" s="34" t="s">
        <v>38</v>
      </c>
      <c r="B21" s="35" t="s">
        <v>39</v>
      </c>
      <c r="C21" s="31" t="str">
        <f>IF(LEFT(B21,5)="000 8","X",B21)</f>
        <v>000 1 03 02260 01 0000 110</v>
      </c>
      <c r="D21" s="44">
        <v>62700</v>
      </c>
      <c r="E21" s="45">
        <v>-59837.86</v>
      </c>
      <c r="F21" s="46">
        <f t="shared" si="0"/>
        <v>-95.43518341307815</v>
      </c>
    </row>
    <row r="22" spans="1:6" ht="12.75">
      <c r="A22" s="34" t="s">
        <v>40</v>
      </c>
      <c r="B22" s="35" t="s">
        <v>41</v>
      </c>
      <c r="C22" s="31" t="str">
        <f>IF(LEFT(B22,5)="000 8","X",B22)</f>
        <v>000 1 05 00000 00 0000 000</v>
      </c>
      <c r="D22" s="44">
        <v>9975000</v>
      </c>
      <c r="E22" s="45">
        <v>10323195.19</v>
      </c>
      <c r="F22" s="46">
        <f t="shared" si="0"/>
        <v>103.49067859649122</v>
      </c>
    </row>
    <row r="23" spans="1:6" ht="22.5">
      <c r="A23" s="34" t="s">
        <v>42</v>
      </c>
      <c r="B23" s="35" t="s">
        <v>43</v>
      </c>
      <c r="C23" s="31" t="str">
        <f>IF(LEFT(B23,5)="000 8","X",B23)</f>
        <v>000 1 05 02000 02 0000 110</v>
      </c>
      <c r="D23" s="44">
        <v>7800000</v>
      </c>
      <c r="E23" s="45">
        <v>8594819.91</v>
      </c>
      <c r="F23" s="46">
        <f t="shared" si="0"/>
        <v>110.18999884615386</v>
      </c>
    </row>
    <row r="24" spans="1:6" ht="22.5">
      <c r="A24" s="34" t="s">
        <v>42</v>
      </c>
      <c r="B24" s="35" t="s">
        <v>44</v>
      </c>
      <c r="C24" s="31" t="str">
        <f>IF(LEFT(B24,5)="000 8","X",B24)</f>
        <v>000 1 05 02010 02 0000 110</v>
      </c>
      <c r="D24" s="44">
        <v>7800000</v>
      </c>
      <c r="E24" s="45">
        <v>8587774.49</v>
      </c>
      <c r="F24" s="46">
        <f t="shared" si="0"/>
        <v>110.09967294871794</v>
      </c>
    </row>
    <row r="25" spans="1:6" ht="45">
      <c r="A25" s="34" t="s">
        <v>45</v>
      </c>
      <c r="B25" s="35" t="s">
        <v>46</v>
      </c>
      <c r="C25" s="31" t="str">
        <f>IF(LEFT(B25,5)="000 8","X",B25)</f>
        <v>000 1 05 02020 02 0000 110</v>
      </c>
      <c r="D25" s="44"/>
      <c r="E25" s="45">
        <v>7045.42</v>
      </c>
      <c r="F25" s="46" t="s">
        <v>708</v>
      </c>
    </row>
    <row r="26" spans="1:6" ht="22.5">
      <c r="A26" s="34" t="s">
        <v>47</v>
      </c>
      <c r="B26" s="35" t="s">
        <v>48</v>
      </c>
      <c r="C26" s="31" t="str">
        <f>IF(LEFT(B26,5)="000 8","X",B26)</f>
        <v>000 1 05 03000 01 0000 110</v>
      </c>
      <c r="D26" s="44">
        <v>1875000</v>
      </c>
      <c r="E26" s="45">
        <v>1147675.25</v>
      </c>
      <c r="F26" s="46">
        <f t="shared" si="0"/>
        <v>61.20934666666666</v>
      </c>
    </row>
    <row r="27" spans="1:6" ht="22.5">
      <c r="A27" s="34" t="s">
        <v>47</v>
      </c>
      <c r="B27" s="35" t="s">
        <v>49</v>
      </c>
      <c r="C27" s="31" t="str">
        <f>IF(LEFT(B27,5)="000 8","X",B27)</f>
        <v>000 1 05 03010 01 0000 110</v>
      </c>
      <c r="D27" s="44">
        <v>1875000</v>
      </c>
      <c r="E27" s="45">
        <v>1140787.64</v>
      </c>
      <c r="F27" s="46">
        <f t="shared" si="0"/>
        <v>60.84200746666666</v>
      </c>
    </row>
    <row r="28" spans="1:6" ht="33.75">
      <c r="A28" s="34" t="s">
        <v>50</v>
      </c>
      <c r="B28" s="35" t="s">
        <v>51</v>
      </c>
      <c r="C28" s="31" t="str">
        <f>IF(LEFT(B28,5)="000 8","X",B28)</f>
        <v>000 1 05 03020 01 0000 110</v>
      </c>
      <c r="D28" s="44"/>
      <c r="E28" s="45">
        <v>6887.61</v>
      </c>
      <c r="F28" s="46" t="s">
        <v>708</v>
      </c>
    </row>
    <row r="29" spans="1:6" ht="33.75">
      <c r="A29" s="34" t="s">
        <v>52</v>
      </c>
      <c r="B29" s="35" t="s">
        <v>53</v>
      </c>
      <c r="C29" s="31" t="str">
        <f>IF(LEFT(B29,5)="000 8","X",B29)</f>
        <v>000 1 05 04000 02 0000 110</v>
      </c>
      <c r="D29" s="44">
        <v>300000</v>
      </c>
      <c r="E29" s="45">
        <v>580700.03</v>
      </c>
      <c r="F29" s="46">
        <f t="shared" si="0"/>
        <v>193.56667666666667</v>
      </c>
    </row>
    <row r="30" spans="1:6" ht="45">
      <c r="A30" s="34" t="s">
        <v>54</v>
      </c>
      <c r="B30" s="35" t="s">
        <v>55</v>
      </c>
      <c r="C30" s="31" t="str">
        <f>IF(LEFT(B30,5)="000 8","X",B30)</f>
        <v>000 1 05 04020 02 0000 110</v>
      </c>
      <c r="D30" s="44">
        <v>300000</v>
      </c>
      <c r="E30" s="45">
        <v>580700.03</v>
      </c>
      <c r="F30" s="46">
        <f t="shared" si="0"/>
        <v>193.56667666666667</v>
      </c>
    </row>
    <row r="31" spans="1:6" ht="12.75">
      <c r="A31" s="34" t="s">
        <v>56</v>
      </c>
      <c r="B31" s="35" t="s">
        <v>57</v>
      </c>
      <c r="C31" s="31" t="str">
        <f>IF(LEFT(B31,5)="000 8","X",B31)</f>
        <v>000 1 08 00000 00 0000 000</v>
      </c>
      <c r="D31" s="44"/>
      <c r="E31" s="45">
        <v>2234.75</v>
      </c>
      <c r="F31" s="46" t="s">
        <v>708</v>
      </c>
    </row>
    <row r="32" spans="1:6" ht="45">
      <c r="A32" s="34" t="s">
        <v>58</v>
      </c>
      <c r="B32" s="35" t="s">
        <v>59</v>
      </c>
      <c r="C32" s="31" t="str">
        <f>IF(LEFT(B32,5)="000 8","X",B32)</f>
        <v>000 1 08 03000 01 0000 110</v>
      </c>
      <c r="D32" s="44"/>
      <c r="E32" s="45">
        <v>2234.75</v>
      </c>
      <c r="F32" s="46" t="s">
        <v>708</v>
      </c>
    </row>
    <row r="33" spans="1:6" ht="67.5">
      <c r="A33" s="34" t="s">
        <v>60</v>
      </c>
      <c r="B33" s="35" t="s">
        <v>61</v>
      </c>
      <c r="C33" s="31" t="str">
        <f>IF(LEFT(B33,5)="000 8","X",B33)</f>
        <v>000 1 08 03010 01 0000 110</v>
      </c>
      <c r="D33" s="44"/>
      <c r="E33" s="45">
        <v>2234.75</v>
      </c>
      <c r="F33" s="46" t="s">
        <v>708</v>
      </c>
    </row>
    <row r="34" spans="1:6" ht="45">
      <c r="A34" s="34" t="s">
        <v>62</v>
      </c>
      <c r="B34" s="35" t="s">
        <v>63</v>
      </c>
      <c r="C34" s="31" t="str">
        <f>IF(LEFT(B34,5)="000 8","X",B34)</f>
        <v>000 1 09 00000 00 0000 000</v>
      </c>
      <c r="D34" s="44"/>
      <c r="E34" s="45">
        <v>296706.19</v>
      </c>
      <c r="F34" s="46" t="s">
        <v>708</v>
      </c>
    </row>
    <row r="35" spans="1:6" ht="33.75">
      <c r="A35" s="34" t="s">
        <v>64</v>
      </c>
      <c r="B35" s="35" t="s">
        <v>65</v>
      </c>
      <c r="C35" s="31" t="str">
        <f>IF(LEFT(B35,5)="000 8","X",B35)</f>
        <v>000 1 09 01000 00 0000 110</v>
      </c>
      <c r="D35" s="44"/>
      <c r="E35" s="45">
        <v>23.96</v>
      </c>
      <c r="F35" s="46" t="s">
        <v>708</v>
      </c>
    </row>
    <row r="36" spans="1:6" ht="56.25">
      <c r="A36" s="34" t="s">
        <v>66</v>
      </c>
      <c r="B36" s="35" t="s">
        <v>67</v>
      </c>
      <c r="C36" s="31" t="str">
        <f>IF(LEFT(B36,5)="000 8","X",B36)</f>
        <v>000 1 09 01030 05 0000 110</v>
      </c>
      <c r="D36" s="44"/>
      <c r="E36" s="45">
        <v>23.96</v>
      </c>
      <c r="F36" s="46" t="s">
        <v>708</v>
      </c>
    </row>
    <row r="37" spans="1:6" ht="33.75">
      <c r="A37" s="34" t="s">
        <v>68</v>
      </c>
      <c r="B37" s="35" t="s">
        <v>69</v>
      </c>
      <c r="C37" s="31" t="str">
        <f>IF(LEFT(B37,5)="000 8","X",B37)</f>
        <v>000 1 09 06000 02 0000 110</v>
      </c>
      <c r="D37" s="44"/>
      <c r="E37" s="45">
        <v>142994.65</v>
      </c>
      <c r="F37" s="46" t="s">
        <v>708</v>
      </c>
    </row>
    <row r="38" spans="1:6" ht="12.75">
      <c r="A38" s="34" t="s">
        <v>70</v>
      </c>
      <c r="B38" s="35" t="s">
        <v>71</v>
      </c>
      <c r="C38" s="31" t="str">
        <f>IF(LEFT(B38,5)="000 8","X",B38)</f>
        <v>000 1 09 06010 02 0000 110</v>
      </c>
      <c r="D38" s="44"/>
      <c r="E38" s="45">
        <v>142994.65</v>
      </c>
      <c r="F38" s="46" t="s">
        <v>708</v>
      </c>
    </row>
    <row r="39" spans="1:6" ht="33.75">
      <c r="A39" s="34" t="s">
        <v>72</v>
      </c>
      <c r="B39" s="35" t="s">
        <v>73</v>
      </c>
      <c r="C39" s="31" t="str">
        <f>IF(LEFT(B39,5)="000 8","X",B39)</f>
        <v>000 1 09 07000 00 0000 110</v>
      </c>
      <c r="D39" s="44"/>
      <c r="E39" s="45">
        <v>153687.58</v>
      </c>
      <c r="F39" s="46" t="s">
        <v>708</v>
      </c>
    </row>
    <row r="40" spans="1:6" ht="67.5">
      <c r="A40" s="34" t="s">
        <v>74</v>
      </c>
      <c r="B40" s="35" t="s">
        <v>75</v>
      </c>
      <c r="C40" s="31" t="str">
        <f>IF(LEFT(B40,5)="000 8","X",B40)</f>
        <v>000 1 09 07030 00 0000 110</v>
      </c>
      <c r="D40" s="44"/>
      <c r="E40" s="45">
        <v>151862.13</v>
      </c>
      <c r="F40" s="46" t="s">
        <v>708</v>
      </c>
    </row>
    <row r="41" spans="1:6" ht="90">
      <c r="A41" s="34" t="s">
        <v>76</v>
      </c>
      <c r="B41" s="35" t="s">
        <v>77</v>
      </c>
      <c r="C41" s="31" t="str">
        <f>IF(LEFT(B41,5)="000 8","X",B41)</f>
        <v>000 1 09 07033 05 0000 110</v>
      </c>
      <c r="D41" s="44"/>
      <c r="E41" s="45">
        <v>151862.13</v>
      </c>
      <c r="F41" s="46" t="s">
        <v>708</v>
      </c>
    </row>
    <row r="42" spans="1:6" ht="12.75">
      <c r="A42" s="34" t="s">
        <v>78</v>
      </c>
      <c r="B42" s="35" t="s">
        <v>79</v>
      </c>
      <c r="C42" s="31" t="str">
        <f>IF(LEFT(B42,5)="000 8","X",B42)</f>
        <v>000 1 09 07050 00 0000 110</v>
      </c>
      <c r="D42" s="44"/>
      <c r="E42" s="45">
        <v>1825.45</v>
      </c>
      <c r="F42" s="46" t="s">
        <v>708</v>
      </c>
    </row>
    <row r="43" spans="1:6" ht="33.75">
      <c r="A43" s="34" t="s">
        <v>80</v>
      </c>
      <c r="B43" s="35" t="s">
        <v>81</v>
      </c>
      <c r="C43" s="31" t="str">
        <f>IF(LEFT(B43,5)="000 8","X",B43)</f>
        <v>000 1 09 07053 05 0000 110</v>
      </c>
      <c r="D43" s="44"/>
      <c r="E43" s="45">
        <v>1825.45</v>
      </c>
      <c r="F43" s="46" t="s">
        <v>708</v>
      </c>
    </row>
    <row r="44" spans="1:6" ht="56.25">
      <c r="A44" s="34" t="s">
        <v>82</v>
      </c>
      <c r="B44" s="35" t="s">
        <v>83</v>
      </c>
      <c r="C44" s="31" t="str">
        <f>IF(LEFT(B44,5)="000 8","X",B44)</f>
        <v>000 1 11 00000 00 0000 000</v>
      </c>
      <c r="D44" s="44">
        <v>3920000</v>
      </c>
      <c r="E44" s="45">
        <v>3472404.42</v>
      </c>
      <c r="F44" s="46">
        <f t="shared" si="0"/>
        <v>88.58174540816326</v>
      </c>
    </row>
    <row r="45" spans="1:6" ht="123.75">
      <c r="A45" s="34" t="s">
        <v>84</v>
      </c>
      <c r="B45" s="35" t="s">
        <v>85</v>
      </c>
      <c r="C45" s="31" t="str">
        <f>IF(LEFT(B45,5)="000 8","X",B45)</f>
        <v>000 1 11 05000 00 0000 120</v>
      </c>
      <c r="D45" s="44">
        <v>3920000</v>
      </c>
      <c r="E45" s="45">
        <v>3472404.42</v>
      </c>
      <c r="F45" s="46">
        <f t="shared" si="0"/>
        <v>88.58174540816326</v>
      </c>
    </row>
    <row r="46" spans="1:6" ht="90">
      <c r="A46" s="34" t="s">
        <v>86</v>
      </c>
      <c r="B46" s="35" t="s">
        <v>87</v>
      </c>
      <c r="C46" s="31" t="str">
        <f>IF(LEFT(B46,5)="000 8","X",B46)</f>
        <v>000 1 11 05010 00 0000 120</v>
      </c>
      <c r="D46" s="44">
        <v>3500000</v>
      </c>
      <c r="E46" s="45">
        <v>3136680.09</v>
      </c>
      <c r="F46" s="46">
        <f t="shared" si="0"/>
        <v>89.61943114285714</v>
      </c>
    </row>
    <row r="47" spans="1:6" ht="101.25">
      <c r="A47" s="34" t="s">
        <v>88</v>
      </c>
      <c r="B47" s="35" t="s">
        <v>89</v>
      </c>
      <c r="C47" s="31" t="str">
        <f>IF(LEFT(B47,5)="000 8","X",B47)</f>
        <v>000 1 11 05013 10 0000 120</v>
      </c>
      <c r="D47" s="44">
        <v>3500000</v>
      </c>
      <c r="E47" s="45">
        <v>3136680.09</v>
      </c>
      <c r="F47" s="46">
        <f t="shared" si="0"/>
        <v>89.61943114285714</v>
      </c>
    </row>
    <row r="48" spans="1:6" ht="112.5">
      <c r="A48" s="34" t="s">
        <v>90</v>
      </c>
      <c r="B48" s="35" t="s">
        <v>91</v>
      </c>
      <c r="C48" s="31" t="str">
        <f>IF(LEFT(B48,5)="000 8","X",B48)</f>
        <v>000 1 11 05030 00 0000 120</v>
      </c>
      <c r="D48" s="44">
        <v>420000</v>
      </c>
      <c r="E48" s="45">
        <v>335724.33</v>
      </c>
      <c r="F48" s="46">
        <f t="shared" si="0"/>
        <v>79.93436428571428</v>
      </c>
    </row>
    <row r="49" spans="1:6" ht="101.25">
      <c r="A49" s="34" t="s">
        <v>92</v>
      </c>
      <c r="B49" s="35" t="s">
        <v>93</v>
      </c>
      <c r="C49" s="31" t="str">
        <f>IF(LEFT(B49,5)="000 8","X",B49)</f>
        <v>000 1 11 05035 05 0000 120</v>
      </c>
      <c r="D49" s="44">
        <v>420000</v>
      </c>
      <c r="E49" s="45">
        <v>335724.33</v>
      </c>
      <c r="F49" s="46">
        <f t="shared" si="0"/>
        <v>79.93436428571428</v>
      </c>
    </row>
    <row r="50" spans="1:6" ht="22.5">
      <c r="A50" s="34" t="s">
        <v>94</v>
      </c>
      <c r="B50" s="35" t="s">
        <v>95</v>
      </c>
      <c r="C50" s="31" t="str">
        <f>IF(LEFT(B50,5)="000 8","X",B50)</f>
        <v>000 1 12 00000 00 0000 000</v>
      </c>
      <c r="D50" s="44">
        <v>1560000</v>
      </c>
      <c r="E50" s="45">
        <v>1539685.03</v>
      </c>
      <c r="F50" s="46">
        <f t="shared" si="0"/>
        <v>98.69775833333333</v>
      </c>
    </row>
    <row r="51" spans="1:6" ht="22.5">
      <c r="A51" s="34" t="s">
        <v>96</v>
      </c>
      <c r="B51" s="35" t="s">
        <v>97</v>
      </c>
      <c r="C51" s="31" t="str">
        <f>IF(LEFT(B51,5)="000 8","X",B51)</f>
        <v>000 1 12 01000 01 0000 120</v>
      </c>
      <c r="D51" s="44">
        <v>1560000</v>
      </c>
      <c r="E51" s="45">
        <v>1539685.03</v>
      </c>
      <c r="F51" s="46">
        <f t="shared" si="0"/>
        <v>98.69775833333333</v>
      </c>
    </row>
    <row r="52" spans="1:6" ht="33.75">
      <c r="A52" s="34" t="s">
        <v>98</v>
      </c>
      <c r="B52" s="35" t="s">
        <v>99</v>
      </c>
      <c r="C52" s="31" t="str">
        <f>IF(LEFT(B52,5)="000 8","X",B52)</f>
        <v>000 1 12 01010 01 0000 120</v>
      </c>
      <c r="D52" s="44">
        <v>380000</v>
      </c>
      <c r="E52" s="45">
        <v>405874.37</v>
      </c>
      <c r="F52" s="46">
        <f t="shared" si="0"/>
        <v>106.8090447368421</v>
      </c>
    </row>
    <row r="53" spans="1:6" ht="33.75">
      <c r="A53" s="34" t="s">
        <v>100</v>
      </c>
      <c r="B53" s="35" t="s">
        <v>101</v>
      </c>
      <c r="C53" s="31" t="str">
        <f>IF(LEFT(B53,5)="000 8","X",B53)</f>
        <v>000 1 12 01020 01 0000 120</v>
      </c>
      <c r="D53" s="44">
        <v>30000</v>
      </c>
      <c r="E53" s="45">
        <v>15616.88</v>
      </c>
      <c r="F53" s="46">
        <f t="shared" si="0"/>
        <v>52.05626666666666</v>
      </c>
    </row>
    <row r="54" spans="1:6" ht="22.5">
      <c r="A54" s="34" t="s">
        <v>102</v>
      </c>
      <c r="B54" s="35" t="s">
        <v>103</v>
      </c>
      <c r="C54" s="31" t="str">
        <f>IF(LEFT(B54,5)="000 8","X",B54)</f>
        <v>000 1 12 01030 01 0000 120</v>
      </c>
      <c r="D54" s="44">
        <v>400000</v>
      </c>
      <c r="E54" s="45">
        <v>308220.8</v>
      </c>
      <c r="F54" s="46">
        <f t="shared" si="0"/>
        <v>77.0552</v>
      </c>
    </row>
    <row r="55" spans="1:6" ht="22.5">
      <c r="A55" s="34" t="s">
        <v>104</v>
      </c>
      <c r="B55" s="35" t="s">
        <v>105</v>
      </c>
      <c r="C55" s="31" t="str">
        <f>IF(LEFT(B55,5)="000 8","X",B55)</f>
        <v>000 1 12 01040 01 0000 120</v>
      </c>
      <c r="D55" s="44">
        <v>750000</v>
      </c>
      <c r="E55" s="45">
        <v>628019.02</v>
      </c>
      <c r="F55" s="46">
        <f t="shared" si="0"/>
        <v>83.73586933333334</v>
      </c>
    </row>
    <row r="56" spans="1:6" ht="56.25">
      <c r="A56" s="34" t="s">
        <v>106</v>
      </c>
      <c r="B56" s="35" t="s">
        <v>107</v>
      </c>
      <c r="C56" s="31" t="str">
        <f>IF(LEFT(B56,5)="000 8","X",B56)</f>
        <v>000 1 12 01070 01 0000 120</v>
      </c>
      <c r="D56" s="44"/>
      <c r="E56" s="45">
        <v>181953.96</v>
      </c>
      <c r="F56" s="46" t="s">
        <v>708</v>
      </c>
    </row>
    <row r="57" spans="1:6" ht="33.75">
      <c r="A57" s="34" t="s">
        <v>108</v>
      </c>
      <c r="B57" s="35" t="s">
        <v>109</v>
      </c>
      <c r="C57" s="31" t="str">
        <f>IF(LEFT(B57,5)="000 8","X",B57)</f>
        <v>000 1 13 00000 00 0000 000</v>
      </c>
      <c r="D57" s="44">
        <v>10684400</v>
      </c>
      <c r="E57" s="45">
        <v>11475293.06</v>
      </c>
      <c r="F57" s="46">
        <f aca="true" t="shared" si="1" ref="F57:F109">E57/D57*100</f>
        <v>107.40231608700537</v>
      </c>
    </row>
    <row r="58" spans="1:6" ht="22.5">
      <c r="A58" s="34" t="s">
        <v>110</v>
      </c>
      <c r="B58" s="35" t="s">
        <v>111</v>
      </c>
      <c r="C58" s="31" t="str">
        <f>IF(LEFT(B58,5)="000 8","X",B58)</f>
        <v>000 1 13 01000 00 0000 130</v>
      </c>
      <c r="D58" s="44">
        <v>10684400</v>
      </c>
      <c r="E58" s="45">
        <v>10923547.06</v>
      </c>
      <c r="F58" s="46">
        <f t="shared" si="1"/>
        <v>102.23828254277265</v>
      </c>
    </row>
    <row r="59" spans="1:6" ht="22.5">
      <c r="A59" s="34" t="s">
        <v>112</v>
      </c>
      <c r="B59" s="35" t="s">
        <v>113</v>
      </c>
      <c r="C59" s="31" t="str">
        <f>IF(LEFT(B59,5)="000 8","X",B59)</f>
        <v>000 1 13 01990 00 0000 130</v>
      </c>
      <c r="D59" s="44">
        <v>10684400</v>
      </c>
      <c r="E59" s="45">
        <v>10923547.06</v>
      </c>
      <c r="F59" s="46">
        <f t="shared" si="1"/>
        <v>102.23828254277265</v>
      </c>
    </row>
    <row r="60" spans="1:6" ht="45">
      <c r="A60" s="34" t="s">
        <v>114</v>
      </c>
      <c r="B60" s="35" t="s">
        <v>115</v>
      </c>
      <c r="C60" s="31" t="str">
        <f>IF(LEFT(B60,5)="000 8","X",B60)</f>
        <v>000 1 13 01995 05 0000 130</v>
      </c>
      <c r="D60" s="44">
        <v>10684400</v>
      </c>
      <c r="E60" s="45">
        <v>10923547.06</v>
      </c>
      <c r="F60" s="46">
        <f t="shared" si="1"/>
        <v>102.23828254277265</v>
      </c>
    </row>
    <row r="61" spans="1:6" ht="22.5">
      <c r="A61" s="34" t="s">
        <v>116</v>
      </c>
      <c r="B61" s="35" t="s">
        <v>117</v>
      </c>
      <c r="C61" s="31" t="str">
        <f>IF(LEFT(B61,5)="000 8","X",B61)</f>
        <v>000 1 13 02000 00 0000 130</v>
      </c>
      <c r="D61" s="44"/>
      <c r="E61" s="45">
        <v>551746</v>
      </c>
      <c r="F61" s="46" t="s">
        <v>708</v>
      </c>
    </row>
    <row r="62" spans="1:6" ht="22.5">
      <c r="A62" s="34" t="s">
        <v>118</v>
      </c>
      <c r="B62" s="35" t="s">
        <v>119</v>
      </c>
      <c r="C62" s="31" t="str">
        <f>IF(LEFT(B62,5)="000 8","X",B62)</f>
        <v>000 1 13 02990 00 0000 130</v>
      </c>
      <c r="D62" s="44"/>
      <c r="E62" s="45">
        <v>551746</v>
      </c>
      <c r="F62" s="46" t="s">
        <v>708</v>
      </c>
    </row>
    <row r="63" spans="1:6" ht="33.75">
      <c r="A63" s="34" t="s">
        <v>120</v>
      </c>
      <c r="B63" s="35" t="s">
        <v>121</v>
      </c>
      <c r="C63" s="31" t="str">
        <f>IF(LEFT(B63,5)="000 8","X",B63)</f>
        <v>000 1 13 02995 05 0000 130</v>
      </c>
      <c r="D63" s="44"/>
      <c r="E63" s="45">
        <v>551746</v>
      </c>
      <c r="F63" s="46" t="s">
        <v>708</v>
      </c>
    </row>
    <row r="64" spans="1:6" ht="33.75">
      <c r="A64" s="34" t="s">
        <v>122</v>
      </c>
      <c r="B64" s="35" t="s">
        <v>123</v>
      </c>
      <c r="C64" s="31" t="str">
        <f>IF(LEFT(B64,5)="000 8","X",B64)</f>
        <v>000 1 14 00000 00 0000 000</v>
      </c>
      <c r="D64" s="44">
        <v>1616800</v>
      </c>
      <c r="E64" s="45">
        <v>3197082.24</v>
      </c>
      <c r="F64" s="46">
        <f t="shared" si="1"/>
        <v>197.74135576447304</v>
      </c>
    </row>
    <row r="65" spans="1:6" ht="112.5">
      <c r="A65" s="34" t="s">
        <v>124</v>
      </c>
      <c r="B65" s="35" t="s">
        <v>125</v>
      </c>
      <c r="C65" s="31" t="str">
        <f>IF(LEFT(B65,5)="000 8","X",B65)</f>
        <v>000 1 14 02000 00 0000 000</v>
      </c>
      <c r="D65" s="44">
        <v>885000</v>
      </c>
      <c r="E65" s="45">
        <v>945000</v>
      </c>
      <c r="F65" s="46">
        <f t="shared" si="1"/>
        <v>106.77966101694916</v>
      </c>
    </row>
    <row r="66" spans="1:6" ht="135">
      <c r="A66" s="34" t="s">
        <v>126</v>
      </c>
      <c r="B66" s="35" t="s">
        <v>127</v>
      </c>
      <c r="C66" s="31" t="str">
        <f>IF(LEFT(B66,5)="000 8","X",B66)</f>
        <v>000 1 14 02050 05 0000 410</v>
      </c>
      <c r="D66" s="44">
        <v>885000</v>
      </c>
      <c r="E66" s="45">
        <v>945000</v>
      </c>
      <c r="F66" s="46">
        <f t="shared" si="1"/>
        <v>106.77966101694916</v>
      </c>
    </row>
    <row r="67" spans="1:6" ht="135">
      <c r="A67" s="34" t="s">
        <v>128</v>
      </c>
      <c r="B67" s="35" t="s">
        <v>129</v>
      </c>
      <c r="C67" s="31" t="str">
        <f>IF(LEFT(B67,5)="000 8","X",B67)</f>
        <v>000 1 14 02053 05 0000 410</v>
      </c>
      <c r="D67" s="44">
        <v>885000</v>
      </c>
      <c r="E67" s="45">
        <v>945000</v>
      </c>
      <c r="F67" s="46">
        <f t="shared" si="1"/>
        <v>106.77966101694916</v>
      </c>
    </row>
    <row r="68" spans="1:6" ht="45">
      <c r="A68" s="34" t="s">
        <v>130</v>
      </c>
      <c r="B68" s="35" t="s">
        <v>131</v>
      </c>
      <c r="C68" s="31" t="str">
        <f>IF(LEFT(B68,5)="000 8","X",B68)</f>
        <v>000 1 14 06000 00 0000 430</v>
      </c>
      <c r="D68" s="44">
        <v>731800</v>
      </c>
      <c r="E68" s="45">
        <v>2252082.24</v>
      </c>
      <c r="F68" s="46">
        <f t="shared" si="1"/>
        <v>307.7455916917191</v>
      </c>
    </row>
    <row r="69" spans="1:6" ht="45">
      <c r="A69" s="34" t="s">
        <v>132</v>
      </c>
      <c r="B69" s="35" t="s">
        <v>133</v>
      </c>
      <c r="C69" s="31" t="str">
        <f>IF(LEFT(B69,5)="000 8","X",B69)</f>
        <v>000 1 14 06010 00 0000 430</v>
      </c>
      <c r="D69" s="44">
        <v>731800</v>
      </c>
      <c r="E69" s="45">
        <v>2252082.24</v>
      </c>
      <c r="F69" s="46">
        <f t="shared" si="1"/>
        <v>307.7455916917191</v>
      </c>
    </row>
    <row r="70" spans="1:6" ht="56.25">
      <c r="A70" s="34" t="s">
        <v>134</v>
      </c>
      <c r="B70" s="35" t="s">
        <v>135</v>
      </c>
      <c r="C70" s="31" t="str">
        <f>IF(LEFT(B70,5)="000 8","X",B70)</f>
        <v>000 1 14 06013 10 0000 430</v>
      </c>
      <c r="D70" s="44">
        <v>731800</v>
      </c>
      <c r="E70" s="45">
        <v>2252082.24</v>
      </c>
      <c r="F70" s="46">
        <f t="shared" si="1"/>
        <v>307.7455916917191</v>
      </c>
    </row>
    <row r="71" spans="1:6" ht="22.5">
      <c r="A71" s="34" t="s">
        <v>136</v>
      </c>
      <c r="B71" s="35" t="s">
        <v>137</v>
      </c>
      <c r="C71" s="31" t="str">
        <f>IF(LEFT(B71,5)="000 8","X",B71)</f>
        <v>000 1 16 00000 00 0000 000</v>
      </c>
      <c r="D71" s="44">
        <v>463700</v>
      </c>
      <c r="E71" s="45">
        <v>367463</v>
      </c>
      <c r="F71" s="46">
        <f t="shared" si="1"/>
        <v>79.24584860901444</v>
      </c>
    </row>
    <row r="72" spans="1:6" ht="33.75">
      <c r="A72" s="34" t="s">
        <v>138</v>
      </c>
      <c r="B72" s="35" t="s">
        <v>139</v>
      </c>
      <c r="C72" s="31" t="str">
        <f>IF(LEFT(B72,5)="000 8","X",B72)</f>
        <v>000 1 16 03000 00 0000 140</v>
      </c>
      <c r="D72" s="44"/>
      <c r="E72" s="45">
        <v>450</v>
      </c>
      <c r="F72" s="46" t="s">
        <v>708</v>
      </c>
    </row>
    <row r="73" spans="1:6" ht="90">
      <c r="A73" s="34" t="s">
        <v>140</v>
      </c>
      <c r="B73" s="35" t="s">
        <v>141</v>
      </c>
      <c r="C73" s="31" t="str">
        <f>IF(LEFT(B73,5)="000 8","X",B73)</f>
        <v>000 1 16 03010 01 0000 140</v>
      </c>
      <c r="D73" s="44"/>
      <c r="E73" s="45">
        <v>450</v>
      </c>
      <c r="F73" s="46" t="s">
        <v>708</v>
      </c>
    </row>
    <row r="74" spans="1:6" ht="90">
      <c r="A74" s="34" t="s">
        <v>142</v>
      </c>
      <c r="B74" s="35" t="s">
        <v>143</v>
      </c>
      <c r="C74" s="31" t="str">
        <f>IF(LEFT(B74,5)="000 8","X",B74)</f>
        <v>000 1 16 08000 01 0000 140</v>
      </c>
      <c r="D74" s="44"/>
      <c r="E74" s="45">
        <v>13050</v>
      </c>
      <c r="F74" s="46" t="s">
        <v>708</v>
      </c>
    </row>
    <row r="75" spans="1:6" ht="78.75">
      <c r="A75" s="34" t="s">
        <v>144</v>
      </c>
      <c r="B75" s="35" t="s">
        <v>145</v>
      </c>
      <c r="C75" s="31" t="str">
        <f>IF(LEFT(B75,5)="000 8","X",B75)</f>
        <v>000 1 16 08010 01 0000 140</v>
      </c>
      <c r="D75" s="44"/>
      <c r="E75" s="45">
        <v>13050</v>
      </c>
      <c r="F75" s="46" t="s">
        <v>708</v>
      </c>
    </row>
    <row r="76" spans="1:6" ht="146.25">
      <c r="A76" s="34" t="s">
        <v>146</v>
      </c>
      <c r="B76" s="35" t="s">
        <v>147</v>
      </c>
      <c r="C76" s="31" t="str">
        <f>IF(LEFT(B76,5)="000 8","X",B76)</f>
        <v>000 1 16 25000 00 0000 140</v>
      </c>
      <c r="D76" s="44">
        <v>200000</v>
      </c>
      <c r="E76" s="45">
        <v>40500</v>
      </c>
      <c r="F76" s="46">
        <f t="shared" si="1"/>
        <v>20.25</v>
      </c>
    </row>
    <row r="77" spans="1:6" ht="33.75">
      <c r="A77" s="34" t="s">
        <v>148</v>
      </c>
      <c r="B77" s="35" t="s">
        <v>149</v>
      </c>
      <c r="C77" s="31" t="str">
        <f>IF(LEFT(B77,5)="000 8","X",B77)</f>
        <v>000 1 16 25060 01 0000 140</v>
      </c>
      <c r="D77" s="44">
        <v>200000</v>
      </c>
      <c r="E77" s="45">
        <v>40500</v>
      </c>
      <c r="F77" s="46">
        <f t="shared" si="1"/>
        <v>20.25</v>
      </c>
    </row>
    <row r="78" spans="1:6" ht="67.5">
      <c r="A78" s="34" t="s">
        <v>150</v>
      </c>
      <c r="B78" s="35" t="s">
        <v>151</v>
      </c>
      <c r="C78" s="31" t="str">
        <f>IF(LEFT(B78,5)="000 8","X",B78)</f>
        <v>000 1 16 28000 01 0000 140</v>
      </c>
      <c r="D78" s="44">
        <v>13700</v>
      </c>
      <c r="E78" s="45"/>
      <c r="F78" s="46">
        <f t="shared" si="1"/>
        <v>0</v>
      </c>
    </row>
    <row r="79" spans="1:6" ht="101.25">
      <c r="A79" s="34" t="s">
        <v>152</v>
      </c>
      <c r="B79" s="35" t="s">
        <v>153</v>
      </c>
      <c r="C79" s="31" t="str">
        <f>IF(LEFT(B79,5)="000 8","X",B79)</f>
        <v>000 1 16 43000 01 0000 140</v>
      </c>
      <c r="D79" s="44"/>
      <c r="E79" s="45">
        <v>81000</v>
      </c>
      <c r="F79" s="46" t="s">
        <v>708</v>
      </c>
    </row>
    <row r="80" spans="1:6" ht="33.75">
      <c r="A80" s="34" t="s">
        <v>154</v>
      </c>
      <c r="B80" s="35" t="s">
        <v>155</v>
      </c>
      <c r="C80" s="31" t="str">
        <f>IF(LEFT(B80,5)="000 8","X",B80)</f>
        <v>000 1 16 90000 00 0000 140</v>
      </c>
      <c r="D80" s="44">
        <v>250000</v>
      </c>
      <c r="E80" s="45">
        <v>232463</v>
      </c>
      <c r="F80" s="46">
        <f t="shared" si="1"/>
        <v>92.9852</v>
      </c>
    </row>
    <row r="81" spans="1:6" ht="56.25">
      <c r="A81" s="34" t="s">
        <v>156</v>
      </c>
      <c r="B81" s="35" t="s">
        <v>157</v>
      </c>
      <c r="C81" s="31" t="str">
        <f>IF(LEFT(B81,5)="000 8","X",B81)</f>
        <v>000 1 16 90050 05 0000 140</v>
      </c>
      <c r="D81" s="44">
        <v>250000</v>
      </c>
      <c r="E81" s="45">
        <v>232463</v>
      </c>
      <c r="F81" s="46">
        <f t="shared" si="1"/>
        <v>92.9852</v>
      </c>
    </row>
    <row r="82" spans="1:6" ht="12.75">
      <c r="A82" s="34" t="s">
        <v>158</v>
      </c>
      <c r="B82" s="35" t="s">
        <v>159</v>
      </c>
      <c r="C82" s="31" t="str">
        <f>IF(LEFT(B82,5)="000 8","X",B82)</f>
        <v>000 1 17 00000 00 0000 000</v>
      </c>
      <c r="D82" s="44">
        <v>486600</v>
      </c>
      <c r="E82" s="45">
        <v>2097917.12</v>
      </c>
      <c r="F82" s="46">
        <f t="shared" si="1"/>
        <v>431.13792026304975</v>
      </c>
    </row>
    <row r="83" spans="1:6" ht="12.75">
      <c r="A83" s="34" t="s">
        <v>160</v>
      </c>
      <c r="B83" s="35" t="s">
        <v>161</v>
      </c>
      <c r="C83" s="31" t="str">
        <f>IF(LEFT(B83,5)="000 8","X",B83)</f>
        <v>000 1 17 01000 00 0000 180</v>
      </c>
      <c r="D83" s="44"/>
      <c r="E83" s="45">
        <v>93444.96</v>
      </c>
      <c r="F83" s="46" t="s">
        <v>708</v>
      </c>
    </row>
    <row r="84" spans="1:6" ht="33.75">
      <c r="A84" s="34" t="s">
        <v>162</v>
      </c>
      <c r="B84" s="35" t="s">
        <v>163</v>
      </c>
      <c r="C84" s="31" t="str">
        <f>IF(LEFT(B84,5)="000 8","X",B84)</f>
        <v>000 1 17 01050 05 0000 180</v>
      </c>
      <c r="D84" s="44"/>
      <c r="E84" s="45">
        <v>93444.96</v>
      </c>
      <c r="F84" s="46" t="s">
        <v>708</v>
      </c>
    </row>
    <row r="85" spans="1:6" ht="12.75">
      <c r="A85" s="34" t="s">
        <v>164</v>
      </c>
      <c r="B85" s="35" t="s">
        <v>165</v>
      </c>
      <c r="C85" s="31" t="str">
        <f>IF(LEFT(B85,5)="000 8","X",B85)</f>
        <v>000 1 17 05000 00 0000 180</v>
      </c>
      <c r="D85" s="44">
        <v>486600</v>
      </c>
      <c r="E85" s="45">
        <v>2004472.16</v>
      </c>
      <c r="F85" s="46">
        <f t="shared" si="1"/>
        <v>411.9342704480066</v>
      </c>
    </row>
    <row r="86" spans="1:6" ht="22.5">
      <c r="A86" s="34" t="s">
        <v>166</v>
      </c>
      <c r="B86" s="35" t="s">
        <v>167</v>
      </c>
      <c r="C86" s="31" t="str">
        <f>IF(LEFT(B86,5)="000 8","X",B86)</f>
        <v>000 1 17 05050 05 0000 180</v>
      </c>
      <c r="D86" s="44">
        <v>486600</v>
      </c>
      <c r="E86" s="45">
        <v>2004472.16</v>
      </c>
      <c r="F86" s="46">
        <f t="shared" si="1"/>
        <v>411.9342704480066</v>
      </c>
    </row>
    <row r="87" spans="1:6" ht="12.75">
      <c r="A87" s="34" t="s">
        <v>168</v>
      </c>
      <c r="B87" s="35" t="s">
        <v>169</v>
      </c>
      <c r="C87" s="31" t="str">
        <f>IF(LEFT(B87,5)="000 8","X",B87)</f>
        <v>000 2 00 00000 00 0000 000</v>
      </c>
      <c r="D87" s="44">
        <v>352802002.06</v>
      </c>
      <c r="E87" s="45">
        <v>318500538.92</v>
      </c>
      <c r="F87" s="46">
        <f t="shared" si="1"/>
        <v>90.27741822900245</v>
      </c>
    </row>
    <row r="88" spans="1:6" ht="45">
      <c r="A88" s="34" t="s">
        <v>170</v>
      </c>
      <c r="B88" s="35" t="s">
        <v>171</v>
      </c>
      <c r="C88" s="31" t="str">
        <f>IF(LEFT(B88,5)="000 8","X",B88)</f>
        <v>000 2 02 00000 00 0000 000</v>
      </c>
      <c r="D88" s="44">
        <v>353462191.71</v>
      </c>
      <c r="E88" s="45">
        <v>318773153.18</v>
      </c>
      <c r="F88" s="46">
        <f t="shared" si="1"/>
        <v>90.18592671476988</v>
      </c>
    </row>
    <row r="89" spans="1:6" ht="33.75">
      <c r="A89" s="34" t="s">
        <v>172</v>
      </c>
      <c r="B89" s="35" t="s">
        <v>173</v>
      </c>
      <c r="C89" s="31" t="str">
        <f>IF(LEFT(B89,5)="000 8","X",B89)</f>
        <v>000 2 02 01000 00 0000 151</v>
      </c>
      <c r="D89" s="44">
        <v>81645500</v>
      </c>
      <c r="E89" s="45">
        <v>75080000</v>
      </c>
      <c r="F89" s="46">
        <f t="shared" si="1"/>
        <v>91.9585280266518</v>
      </c>
    </row>
    <row r="90" spans="1:6" ht="22.5">
      <c r="A90" s="34" t="s">
        <v>174</v>
      </c>
      <c r="B90" s="35" t="s">
        <v>175</v>
      </c>
      <c r="C90" s="31" t="str">
        <f>IF(LEFT(B90,5)="000 8","X",B90)</f>
        <v>000 2 02 01001 00 0000 151</v>
      </c>
      <c r="D90" s="44">
        <v>81645500</v>
      </c>
      <c r="E90" s="45">
        <v>75080000</v>
      </c>
      <c r="F90" s="46">
        <f t="shared" si="1"/>
        <v>91.9585280266518</v>
      </c>
    </row>
    <row r="91" spans="1:6" ht="33.75">
      <c r="A91" s="34" t="s">
        <v>176</v>
      </c>
      <c r="B91" s="35" t="s">
        <v>177</v>
      </c>
      <c r="C91" s="31" t="str">
        <f>IF(LEFT(B91,5)="000 8","X",B91)</f>
        <v>000 2 02 01001 05 0000 151</v>
      </c>
      <c r="D91" s="44">
        <v>81645500</v>
      </c>
      <c r="E91" s="45">
        <v>75080000</v>
      </c>
      <c r="F91" s="46">
        <f t="shared" si="1"/>
        <v>91.9585280266518</v>
      </c>
    </row>
    <row r="92" spans="1:6" ht="33.75">
      <c r="A92" s="34" t="s">
        <v>178</v>
      </c>
      <c r="B92" s="35" t="s">
        <v>179</v>
      </c>
      <c r="C92" s="31" t="str">
        <f>IF(LEFT(B92,5)="000 8","X",B92)</f>
        <v>000 2 02 02000 00 0000 151</v>
      </c>
      <c r="D92" s="44">
        <v>54966963.98</v>
      </c>
      <c r="E92" s="45">
        <v>31657990.53</v>
      </c>
      <c r="F92" s="46">
        <f t="shared" si="1"/>
        <v>57.594577247378844</v>
      </c>
    </row>
    <row r="93" spans="1:6" ht="33.75">
      <c r="A93" s="34" t="s">
        <v>180</v>
      </c>
      <c r="B93" s="35" t="s">
        <v>181</v>
      </c>
      <c r="C93" s="31" t="str">
        <f>IF(LEFT(B93,5)="000 8","X",B93)</f>
        <v>000 2 02 02008 00 0000 151</v>
      </c>
      <c r="D93" s="44">
        <v>206529.75</v>
      </c>
      <c r="E93" s="45">
        <v>206529.75</v>
      </c>
      <c r="F93" s="46">
        <f t="shared" si="1"/>
        <v>100</v>
      </c>
    </row>
    <row r="94" spans="1:6" ht="45">
      <c r="A94" s="34" t="s">
        <v>182</v>
      </c>
      <c r="B94" s="35" t="s">
        <v>183</v>
      </c>
      <c r="C94" s="31" t="str">
        <f>IF(LEFT(B94,5)="000 8","X",B94)</f>
        <v>000 2 02 02008 05 0000 151</v>
      </c>
      <c r="D94" s="44">
        <v>206529.75</v>
      </c>
      <c r="E94" s="45">
        <v>206529.75</v>
      </c>
      <c r="F94" s="46">
        <f t="shared" si="1"/>
        <v>100</v>
      </c>
    </row>
    <row r="95" spans="1:6" ht="90">
      <c r="A95" s="34" t="s">
        <v>184</v>
      </c>
      <c r="B95" s="35" t="s">
        <v>185</v>
      </c>
      <c r="C95" s="31" t="str">
        <f>IF(LEFT(B95,5)="000 8","X",B95)</f>
        <v>000 2 02 02041 00 0000 151</v>
      </c>
      <c r="D95" s="44">
        <v>4234008.37</v>
      </c>
      <c r="E95" s="45">
        <v>4169527.92</v>
      </c>
      <c r="F95" s="46">
        <f t="shared" si="1"/>
        <v>98.47708260435016</v>
      </c>
    </row>
    <row r="96" spans="1:6" ht="101.25">
      <c r="A96" s="34" t="s">
        <v>186</v>
      </c>
      <c r="B96" s="35" t="s">
        <v>187</v>
      </c>
      <c r="C96" s="31" t="str">
        <f>IF(LEFT(B96,5)="000 8","X",B96)</f>
        <v>000 2 02 02041 05 0000 151</v>
      </c>
      <c r="D96" s="44">
        <v>4234008.37</v>
      </c>
      <c r="E96" s="45">
        <v>4169527.92</v>
      </c>
      <c r="F96" s="46">
        <f t="shared" si="1"/>
        <v>98.47708260435016</v>
      </c>
    </row>
    <row r="97" spans="1:6" ht="22.5">
      <c r="A97" s="34" t="s">
        <v>188</v>
      </c>
      <c r="B97" s="35" t="s">
        <v>189</v>
      </c>
      <c r="C97" s="31" t="str">
        <f>IF(LEFT(B97,5)="000 8","X",B97)</f>
        <v>000 2 02 02051 00 0000 151</v>
      </c>
      <c r="D97" s="44">
        <v>5544494</v>
      </c>
      <c r="E97" s="45">
        <v>3761794</v>
      </c>
      <c r="F97" s="46">
        <f t="shared" si="1"/>
        <v>67.84738156448542</v>
      </c>
    </row>
    <row r="98" spans="1:6" ht="45">
      <c r="A98" s="34" t="s">
        <v>190</v>
      </c>
      <c r="B98" s="35" t="s">
        <v>191</v>
      </c>
      <c r="C98" s="31" t="str">
        <f>IF(LEFT(B98,5)="000 8","X",B98)</f>
        <v>000 2 02 02051 05 0000 151</v>
      </c>
      <c r="D98" s="44">
        <v>5544494</v>
      </c>
      <c r="E98" s="45">
        <v>3761794</v>
      </c>
      <c r="F98" s="46">
        <f t="shared" si="1"/>
        <v>67.84738156448542</v>
      </c>
    </row>
    <row r="99" spans="1:6" ht="33.75">
      <c r="A99" s="34" t="s">
        <v>192</v>
      </c>
      <c r="B99" s="35" t="s">
        <v>193</v>
      </c>
      <c r="C99" s="31" t="str">
        <f>IF(LEFT(B99,5)="000 8","X",B99)</f>
        <v>000 2 02 02204 00 0000 151</v>
      </c>
      <c r="D99" s="44">
        <v>17969200</v>
      </c>
      <c r="E99" s="45"/>
      <c r="F99" s="46">
        <f t="shared" si="1"/>
        <v>0</v>
      </c>
    </row>
    <row r="100" spans="1:6" ht="45">
      <c r="A100" s="34" t="s">
        <v>194</v>
      </c>
      <c r="B100" s="35" t="s">
        <v>195</v>
      </c>
      <c r="C100" s="31" t="str">
        <f>IF(LEFT(B100,5)="000 8","X",B100)</f>
        <v>000 2 02 02204 05 0000 151</v>
      </c>
      <c r="D100" s="44">
        <v>17969200</v>
      </c>
      <c r="E100" s="45"/>
      <c r="F100" s="46">
        <f t="shared" si="1"/>
        <v>0</v>
      </c>
    </row>
    <row r="101" spans="1:6" ht="67.5">
      <c r="A101" s="34" t="s">
        <v>196</v>
      </c>
      <c r="B101" s="35" t="s">
        <v>197</v>
      </c>
      <c r="C101" s="31" t="str">
        <f>IF(LEFT(B101,5)="000 8","X",B101)</f>
        <v>000 2 02 02215 00 0000 151</v>
      </c>
      <c r="D101" s="44">
        <v>1215000</v>
      </c>
      <c r="E101" s="45">
        <v>1215000</v>
      </c>
      <c r="F101" s="46">
        <f t="shared" si="1"/>
        <v>100</v>
      </c>
    </row>
    <row r="102" spans="1:6" ht="78.75">
      <c r="A102" s="34" t="s">
        <v>198</v>
      </c>
      <c r="B102" s="35" t="s">
        <v>199</v>
      </c>
      <c r="C102" s="31" t="str">
        <f>IF(LEFT(B102,5)="000 8","X",B102)</f>
        <v>000 2 02 02215 05 0000 151</v>
      </c>
      <c r="D102" s="44">
        <v>1215000</v>
      </c>
      <c r="E102" s="45">
        <v>1215000</v>
      </c>
      <c r="F102" s="46">
        <f t="shared" si="1"/>
        <v>100</v>
      </c>
    </row>
    <row r="103" spans="1:6" ht="12.75">
      <c r="A103" s="34" t="s">
        <v>200</v>
      </c>
      <c r="B103" s="35" t="s">
        <v>201</v>
      </c>
      <c r="C103" s="31" t="str">
        <f>IF(LEFT(B103,5)="000 8","X",B103)</f>
        <v>000 2 02 02999 00 0000 151</v>
      </c>
      <c r="D103" s="44">
        <v>25797731.86</v>
      </c>
      <c r="E103" s="45">
        <v>22305138.86</v>
      </c>
      <c r="F103" s="46">
        <f t="shared" si="1"/>
        <v>86.461627638609</v>
      </c>
    </row>
    <row r="104" spans="1:6" ht="22.5">
      <c r="A104" s="34" t="s">
        <v>202</v>
      </c>
      <c r="B104" s="35" t="s">
        <v>203</v>
      </c>
      <c r="C104" s="31" t="str">
        <f>IF(LEFT(B104,5)="000 8","X",B104)</f>
        <v>000 2 02 02999 05 0000 151</v>
      </c>
      <c r="D104" s="44">
        <v>25797731.86</v>
      </c>
      <c r="E104" s="45">
        <v>22305138.86</v>
      </c>
      <c r="F104" s="46">
        <f t="shared" si="1"/>
        <v>86.461627638609</v>
      </c>
    </row>
    <row r="105" spans="1:6" ht="33.75">
      <c r="A105" s="34" t="s">
        <v>204</v>
      </c>
      <c r="B105" s="35" t="s">
        <v>205</v>
      </c>
      <c r="C105" s="31" t="str">
        <f>IF(LEFT(B105,5)="000 8","X",B105)</f>
        <v>000 2 02 03000 00 0000 151</v>
      </c>
      <c r="D105" s="44">
        <v>213810137</v>
      </c>
      <c r="E105" s="45">
        <v>209994273.6</v>
      </c>
      <c r="F105" s="46">
        <f t="shared" si="1"/>
        <v>98.21530286003231</v>
      </c>
    </row>
    <row r="106" spans="1:6" ht="33.75">
      <c r="A106" s="34" t="s">
        <v>206</v>
      </c>
      <c r="B106" s="35" t="s">
        <v>207</v>
      </c>
      <c r="C106" s="31" t="str">
        <f>IF(LEFT(B106,5)="000 8","X",B106)</f>
        <v>000 2 02 03003 00 0000 151</v>
      </c>
      <c r="D106" s="44">
        <v>1226500</v>
      </c>
      <c r="E106" s="45">
        <v>1226500</v>
      </c>
      <c r="F106" s="46">
        <f t="shared" si="1"/>
        <v>100</v>
      </c>
    </row>
    <row r="107" spans="1:6" ht="45">
      <c r="A107" s="34" t="s">
        <v>208</v>
      </c>
      <c r="B107" s="35" t="s">
        <v>209</v>
      </c>
      <c r="C107" s="31" t="str">
        <f>IF(LEFT(B107,5)="000 8","X",B107)</f>
        <v>000 2 02 03003 05 0000 151</v>
      </c>
      <c r="D107" s="44">
        <v>1226500</v>
      </c>
      <c r="E107" s="45">
        <v>1226500</v>
      </c>
      <c r="F107" s="46">
        <f t="shared" si="1"/>
        <v>100</v>
      </c>
    </row>
    <row r="108" spans="1:6" ht="45">
      <c r="A108" s="34" t="s">
        <v>210</v>
      </c>
      <c r="B108" s="35" t="s">
        <v>211</v>
      </c>
      <c r="C108" s="31" t="str">
        <f>IF(LEFT(B108,5)="000 8","X",B108)</f>
        <v>000 2 02 03024 00 0000 151</v>
      </c>
      <c r="D108" s="44">
        <v>18212137</v>
      </c>
      <c r="E108" s="45">
        <v>16646273.6</v>
      </c>
      <c r="F108" s="46">
        <f t="shared" si="1"/>
        <v>91.40208861815611</v>
      </c>
    </row>
    <row r="109" spans="1:6" ht="56.25">
      <c r="A109" s="34" t="s">
        <v>212</v>
      </c>
      <c r="B109" s="35" t="s">
        <v>213</v>
      </c>
      <c r="C109" s="31" t="str">
        <f>IF(LEFT(B109,5)="000 8","X",B109)</f>
        <v>000 2 02 03024 05 0000 151</v>
      </c>
      <c r="D109" s="44">
        <v>18212137</v>
      </c>
      <c r="E109" s="45">
        <v>16646273.6</v>
      </c>
      <c r="F109" s="46">
        <f t="shared" si="1"/>
        <v>91.40208861815611</v>
      </c>
    </row>
    <row r="110" spans="1:6" ht="67.5">
      <c r="A110" s="34" t="s">
        <v>214</v>
      </c>
      <c r="B110" s="35" t="s">
        <v>215</v>
      </c>
      <c r="C110" s="31" t="str">
        <f>IF(LEFT(B110,5)="000 8","X",B110)</f>
        <v>000 2 02 03027 00 0000 151</v>
      </c>
      <c r="D110" s="44">
        <v>23291800</v>
      </c>
      <c r="E110" s="45">
        <v>21041800</v>
      </c>
      <c r="F110" s="46">
        <f aca="true" t="shared" si="2" ref="F110:F131">E110/D110*100</f>
        <v>90.33994796451971</v>
      </c>
    </row>
    <row r="111" spans="1:6" ht="67.5">
      <c r="A111" s="34" t="s">
        <v>216</v>
      </c>
      <c r="B111" s="35" t="s">
        <v>217</v>
      </c>
      <c r="C111" s="31" t="str">
        <f>IF(LEFT(B111,5)="000 8","X",B111)</f>
        <v>000 2 02 03027 05 0000 151</v>
      </c>
      <c r="D111" s="44">
        <v>23291800</v>
      </c>
      <c r="E111" s="45">
        <v>21041800</v>
      </c>
      <c r="F111" s="46">
        <f t="shared" si="2"/>
        <v>90.33994796451971</v>
      </c>
    </row>
    <row r="112" spans="1:6" ht="12.75">
      <c r="A112" s="34" t="s">
        <v>218</v>
      </c>
      <c r="B112" s="35" t="s">
        <v>219</v>
      </c>
      <c r="C112" s="31" t="str">
        <f>IF(LEFT(B112,5)="000 8","X",B112)</f>
        <v>000 2 02 03999 00 0000 151</v>
      </c>
      <c r="D112" s="44">
        <v>171079700</v>
      </c>
      <c r="E112" s="45">
        <v>171079700</v>
      </c>
      <c r="F112" s="46">
        <f t="shared" si="2"/>
        <v>100</v>
      </c>
    </row>
    <row r="113" spans="1:6" ht="22.5">
      <c r="A113" s="34" t="s">
        <v>220</v>
      </c>
      <c r="B113" s="35" t="s">
        <v>221</v>
      </c>
      <c r="C113" s="31" t="str">
        <f>IF(LEFT(B113,5)="000 8","X",B113)</f>
        <v>000 2 02 03999 05 0000 151</v>
      </c>
      <c r="D113" s="44">
        <v>171079700</v>
      </c>
      <c r="E113" s="45">
        <v>171079700</v>
      </c>
      <c r="F113" s="46">
        <f t="shared" si="2"/>
        <v>100</v>
      </c>
    </row>
    <row r="114" spans="1:6" ht="12.75">
      <c r="A114" s="34" t="s">
        <v>11</v>
      </c>
      <c r="B114" s="35" t="s">
        <v>222</v>
      </c>
      <c r="C114" s="31" t="str">
        <f>IF(LEFT(B114,5)="000 8","X",B114)</f>
        <v>000 2 02 04000 00 0000 151</v>
      </c>
      <c r="D114" s="44">
        <v>3039590.73</v>
      </c>
      <c r="E114" s="45">
        <v>2040889.05</v>
      </c>
      <c r="F114" s="46">
        <f t="shared" si="2"/>
        <v>67.14354764465281</v>
      </c>
    </row>
    <row r="115" spans="1:6" ht="67.5">
      <c r="A115" s="34" t="s">
        <v>223</v>
      </c>
      <c r="B115" s="35" t="s">
        <v>224</v>
      </c>
      <c r="C115" s="31" t="str">
        <f>IF(LEFT(B115,5)="000 8","X",B115)</f>
        <v>000 2 02 04012 00 0000 151</v>
      </c>
      <c r="D115" s="44">
        <v>411410</v>
      </c>
      <c r="E115" s="45"/>
      <c r="F115" s="46">
        <f t="shared" si="2"/>
        <v>0</v>
      </c>
    </row>
    <row r="116" spans="1:6" ht="78.75">
      <c r="A116" s="34" t="s">
        <v>225</v>
      </c>
      <c r="B116" s="35" t="s">
        <v>226</v>
      </c>
      <c r="C116" s="31" t="str">
        <f>IF(LEFT(B116,5)="000 8","X",B116)</f>
        <v>000 2 02 04012 05 0000 151</v>
      </c>
      <c r="D116" s="44">
        <v>411410</v>
      </c>
      <c r="E116" s="45"/>
      <c r="F116" s="46">
        <f t="shared" si="2"/>
        <v>0</v>
      </c>
    </row>
    <row r="117" spans="1:6" ht="78.75">
      <c r="A117" s="34" t="s">
        <v>227</v>
      </c>
      <c r="B117" s="35" t="s">
        <v>228</v>
      </c>
      <c r="C117" s="31" t="str">
        <f>IF(LEFT(B117,5)="000 8","X",B117)</f>
        <v>000 2 02 04014 00 0000 151</v>
      </c>
      <c r="D117" s="44">
        <v>971061.68</v>
      </c>
      <c r="E117" s="45">
        <v>458130</v>
      </c>
      <c r="F117" s="46">
        <f t="shared" si="2"/>
        <v>47.178259572553614</v>
      </c>
    </row>
    <row r="118" spans="1:6" ht="90">
      <c r="A118" s="34" t="s">
        <v>229</v>
      </c>
      <c r="B118" s="35" t="s">
        <v>230</v>
      </c>
      <c r="C118" s="31" t="str">
        <f>IF(LEFT(B118,5)="000 8","X",B118)</f>
        <v>000 2 02 04014 05 0000 151</v>
      </c>
      <c r="D118" s="44">
        <v>971061.68</v>
      </c>
      <c r="E118" s="45">
        <v>458130</v>
      </c>
      <c r="F118" s="46">
        <f t="shared" si="2"/>
        <v>47.178259572553614</v>
      </c>
    </row>
    <row r="119" spans="1:6" ht="101.25">
      <c r="A119" s="34" t="s">
        <v>231</v>
      </c>
      <c r="B119" s="35" t="s">
        <v>232</v>
      </c>
      <c r="C119" s="31" t="str">
        <f>IF(LEFT(B119,5)="000 8","X",B119)</f>
        <v>000 2 02 04041 00 0000 151</v>
      </c>
      <c r="D119" s="44">
        <v>74360</v>
      </c>
      <c r="E119" s="45"/>
      <c r="F119" s="46">
        <f t="shared" si="2"/>
        <v>0</v>
      </c>
    </row>
    <row r="120" spans="1:6" ht="112.5">
      <c r="A120" s="34" t="s">
        <v>233</v>
      </c>
      <c r="B120" s="35" t="s">
        <v>234</v>
      </c>
      <c r="C120" s="31" t="str">
        <f>IF(LEFT(B120,5)="000 8","X",B120)</f>
        <v>000 2 02 04041 05 0000 151</v>
      </c>
      <c r="D120" s="44">
        <v>74360</v>
      </c>
      <c r="E120" s="45"/>
      <c r="F120" s="46">
        <f t="shared" si="2"/>
        <v>0</v>
      </c>
    </row>
    <row r="121" spans="1:6" ht="112.5">
      <c r="A121" s="34" t="s">
        <v>235</v>
      </c>
      <c r="B121" s="35" t="s">
        <v>236</v>
      </c>
      <c r="C121" s="31" t="str">
        <f>IF(LEFT(B121,5)="000 8","X",B121)</f>
        <v>000 2 02 04041 10 0000 151</v>
      </c>
      <c r="D121" s="44"/>
      <c r="E121" s="45"/>
      <c r="F121" s="46" t="e">
        <f t="shared" si="2"/>
        <v>#DIV/0!</v>
      </c>
    </row>
    <row r="122" spans="1:6" ht="67.5">
      <c r="A122" s="34" t="s">
        <v>237</v>
      </c>
      <c r="B122" s="35" t="s">
        <v>238</v>
      </c>
      <c r="C122" s="31" t="str">
        <f>IF(LEFT(B122,5)="000 8","X",B122)</f>
        <v>000 2 02 04053 00 0000 151</v>
      </c>
      <c r="D122" s="44">
        <v>50000</v>
      </c>
      <c r="E122" s="45">
        <v>50000</v>
      </c>
      <c r="F122" s="46">
        <f t="shared" si="2"/>
        <v>100</v>
      </c>
    </row>
    <row r="123" spans="1:6" ht="78.75">
      <c r="A123" s="34" t="s">
        <v>239</v>
      </c>
      <c r="B123" s="35" t="s">
        <v>240</v>
      </c>
      <c r="C123" s="31" t="str">
        <f>IF(LEFT(B123,5)="000 8","X",B123)</f>
        <v>000 2 02 04053 05 0000 151</v>
      </c>
      <c r="D123" s="44">
        <v>50000</v>
      </c>
      <c r="E123" s="45">
        <v>50000</v>
      </c>
      <c r="F123" s="46">
        <f t="shared" si="2"/>
        <v>100</v>
      </c>
    </row>
    <row r="124" spans="1:6" ht="78.75">
      <c r="A124" s="34" t="s">
        <v>241</v>
      </c>
      <c r="B124" s="35" t="s">
        <v>242</v>
      </c>
      <c r="C124" s="31" t="str">
        <f>IF(LEFT(B124,5)="000 8","X",B124)</f>
        <v>000 2 02 04059 00 0000 151</v>
      </c>
      <c r="D124" s="44">
        <v>1532759.05</v>
      </c>
      <c r="E124" s="45">
        <v>1532759.05</v>
      </c>
      <c r="F124" s="46">
        <f t="shared" si="2"/>
        <v>100</v>
      </c>
    </row>
    <row r="125" spans="1:6" ht="67.5">
      <c r="A125" s="34" t="s">
        <v>243</v>
      </c>
      <c r="B125" s="35" t="s">
        <v>244</v>
      </c>
      <c r="C125" s="31" t="str">
        <f>IF(LEFT(B125,5)="000 8","X",B125)</f>
        <v>000 2 02 04059 05 0000 151</v>
      </c>
      <c r="D125" s="44">
        <v>1532759.05</v>
      </c>
      <c r="E125" s="45">
        <v>1532759.05</v>
      </c>
      <c r="F125" s="46">
        <f t="shared" si="2"/>
        <v>100</v>
      </c>
    </row>
    <row r="126" spans="1:6" ht="123.75">
      <c r="A126" s="34" t="s">
        <v>245</v>
      </c>
      <c r="B126" s="35" t="s">
        <v>246</v>
      </c>
      <c r="C126" s="31" t="str">
        <f>IF(LEFT(B126,5)="000 8","X",B126)</f>
        <v>000 2 18 00000 00 0000 000</v>
      </c>
      <c r="D126" s="44"/>
      <c r="E126" s="45">
        <v>1097693.2</v>
      </c>
      <c r="F126" s="46" t="s">
        <v>708</v>
      </c>
    </row>
    <row r="127" spans="1:6" ht="90">
      <c r="A127" s="34" t="s">
        <v>247</v>
      </c>
      <c r="B127" s="35" t="s">
        <v>248</v>
      </c>
      <c r="C127" s="31" t="str">
        <f>IF(LEFT(B127,5)="000 8","X",B127)</f>
        <v>000 2 18 00000 00 0000 151</v>
      </c>
      <c r="D127" s="44"/>
      <c r="E127" s="45">
        <v>1097693.2</v>
      </c>
      <c r="F127" s="46" t="s">
        <v>708</v>
      </c>
    </row>
    <row r="128" spans="1:6" ht="78.75">
      <c r="A128" s="34" t="s">
        <v>249</v>
      </c>
      <c r="B128" s="35" t="s">
        <v>250</v>
      </c>
      <c r="C128" s="31" t="str">
        <f>IF(LEFT(B128,5)="000 8","X",B128)</f>
        <v>000 2 18 05000 05 0000 151</v>
      </c>
      <c r="D128" s="44"/>
      <c r="E128" s="45">
        <v>1097693.2</v>
      </c>
      <c r="F128" s="46" t="s">
        <v>708</v>
      </c>
    </row>
    <row r="129" spans="1:6" ht="78.75">
      <c r="A129" s="34" t="s">
        <v>251</v>
      </c>
      <c r="B129" s="35" t="s">
        <v>252</v>
      </c>
      <c r="C129" s="31" t="str">
        <f>IF(LEFT(B129,5)="000 8","X",B129)</f>
        <v>000 2 18 05010 05 0000 151</v>
      </c>
      <c r="D129" s="44"/>
      <c r="E129" s="45">
        <v>1097693.2</v>
      </c>
      <c r="F129" s="46" t="s">
        <v>708</v>
      </c>
    </row>
    <row r="130" spans="1:6" ht="56.25">
      <c r="A130" s="34" t="s">
        <v>253</v>
      </c>
      <c r="B130" s="35" t="s">
        <v>254</v>
      </c>
      <c r="C130" s="31" t="str">
        <f>IF(LEFT(B130,5)="000 8","X",B130)</f>
        <v>000 2 19 00000 00 0000 000</v>
      </c>
      <c r="D130" s="44">
        <v>-660189.65</v>
      </c>
      <c r="E130" s="45">
        <v>-1370307.46</v>
      </c>
      <c r="F130" s="46">
        <f t="shared" si="2"/>
        <v>207.56269959700214</v>
      </c>
    </row>
    <row r="131" spans="1:6" ht="56.25">
      <c r="A131" s="34" t="s">
        <v>255</v>
      </c>
      <c r="B131" s="35" t="s">
        <v>256</v>
      </c>
      <c r="C131" s="31" t="str">
        <f>IF(LEFT(B131,5)="000 8","X",B131)</f>
        <v>000 2 19 05000 05 0000 151</v>
      </c>
      <c r="D131" s="44">
        <v>-660189.65</v>
      </c>
      <c r="E131" s="45">
        <v>-1370307.46</v>
      </c>
      <c r="F131" s="46">
        <f t="shared" si="2"/>
        <v>207.56269959700214</v>
      </c>
    </row>
    <row r="132" spans="1:5" ht="12.75">
      <c r="A132" s="33"/>
      <c r="B132" s="16"/>
      <c r="C132" s="18"/>
      <c r="D132" s="12"/>
      <c r="E132" s="13"/>
    </row>
  </sheetData>
  <sheetProtection/>
  <mergeCells count="4">
    <mergeCell ref="A5:A6"/>
    <mergeCell ref="B5:C6"/>
    <mergeCell ref="A1:F3"/>
    <mergeCell ref="A4:E4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portrait" paperSize="8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3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2.875" style="0" customWidth="1"/>
    <col min="2" max="2" width="15.75390625" style="0" hidden="1" customWidth="1"/>
    <col min="3" max="3" width="23.75390625" style="0" customWidth="1"/>
    <col min="4" max="4" width="15.00390625" style="0" customWidth="1"/>
    <col min="5" max="5" width="13.625" style="0" customWidth="1"/>
    <col min="6" max="6" width="14.125" style="0" customWidth="1"/>
  </cols>
  <sheetData>
    <row r="1" spans="1:6" ht="15">
      <c r="A1" s="47" t="s">
        <v>0</v>
      </c>
      <c r="B1" s="47"/>
      <c r="C1" s="47"/>
      <c r="D1" s="47"/>
      <c r="E1" s="47"/>
      <c r="F1" s="47"/>
    </row>
    <row r="2" spans="1:4" ht="12.75">
      <c r="A2" s="3"/>
      <c r="B2" s="3"/>
      <c r="C2" s="3"/>
      <c r="D2" s="2"/>
    </row>
    <row r="3" spans="1:6" s="5" customFormat="1" ht="26.25" customHeight="1">
      <c r="A3" s="26" t="s">
        <v>1</v>
      </c>
      <c r="B3" s="28" t="s">
        <v>4</v>
      </c>
      <c r="C3" s="28" t="s">
        <v>7</v>
      </c>
      <c r="D3" s="48" t="s">
        <v>705</v>
      </c>
      <c r="E3" s="49" t="s">
        <v>2</v>
      </c>
      <c r="F3" s="49" t="s">
        <v>706</v>
      </c>
    </row>
    <row r="4" spans="1:6" s="5" customFormat="1" ht="33.75">
      <c r="A4" s="27"/>
      <c r="B4" s="30"/>
      <c r="C4" s="29"/>
      <c r="D4" s="14" t="s">
        <v>10</v>
      </c>
      <c r="E4" s="14" t="s">
        <v>10</v>
      </c>
      <c r="F4" s="14" t="s">
        <v>10</v>
      </c>
    </row>
    <row r="5" spans="1:6" s="5" customFormat="1" ht="12.75">
      <c r="A5" s="9">
        <v>1</v>
      </c>
      <c r="B5" s="10" t="s">
        <v>5</v>
      </c>
      <c r="C5" s="17">
        <v>2</v>
      </c>
      <c r="D5" s="11">
        <v>3</v>
      </c>
      <c r="E5" s="15">
        <v>4</v>
      </c>
      <c r="F5" s="15">
        <v>5</v>
      </c>
    </row>
    <row r="6" spans="1:6" s="5" customFormat="1" ht="12.75">
      <c r="A6" s="34" t="s">
        <v>257</v>
      </c>
      <c r="B6" s="35" t="s">
        <v>258</v>
      </c>
      <c r="C6" s="31" t="str">
        <f>IF(OR(LEFT(B6,5)="000 9",LEFT(B6,5)="000 7"),"X",B6)</f>
        <v>X</v>
      </c>
      <c r="D6" s="44">
        <v>418834732.66</v>
      </c>
      <c r="E6" s="44">
        <v>363811792.72</v>
      </c>
      <c r="F6" s="44">
        <f>E6/D6*100</f>
        <v>86.862851705122</v>
      </c>
    </row>
    <row r="7" spans="1:6" s="5" customFormat="1" ht="12.75">
      <c r="A7" s="34" t="s">
        <v>259</v>
      </c>
      <c r="B7" s="35" t="s">
        <v>260</v>
      </c>
      <c r="C7" s="31" t="str">
        <f>IF(OR(LEFT(B7,5)="000 9",LEFT(B7,5)="000 7"),"X",B7)</f>
        <v>000 0100 0000000 000 000</v>
      </c>
      <c r="D7" s="44">
        <v>45249078.56</v>
      </c>
      <c r="E7" s="44">
        <v>38579084.09</v>
      </c>
      <c r="F7" s="44">
        <f aca="true" t="shared" si="0" ref="F7:F62">E7/D7*100</f>
        <v>85.25938056140608</v>
      </c>
    </row>
    <row r="8" spans="1:6" s="5" customFormat="1" ht="12.75">
      <c r="A8" s="34" t="s">
        <v>261</v>
      </c>
      <c r="B8" s="35" t="s">
        <v>262</v>
      </c>
      <c r="C8" s="31" t="str">
        <f>IF(OR(LEFT(B8,5)="000 9",LEFT(B8,5)="000 7"),"X",B8)</f>
        <v>000 0100 0000000 000 200</v>
      </c>
      <c r="D8" s="44">
        <v>42674472.15</v>
      </c>
      <c r="E8" s="44">
        <v>36349410.57</v>
      </c>
      <c r="F8" s="44">
        <f t="shared" si="0"/>
        <v>85.17834840987014</v>
      </c>
    </row>
    <row r="9" spans="1:6" s="5" customFormat="1" ht="22.5">
      <c r="A9" s="34" t="s">
        <v>263</v>
      </c>
      <c r="B9" s="35" t="s">
        <v>264</v>
      </c>
      <c r="C9" s="31" t="str">
        <f>IF(OR(LEFT(B9,5)="000 9",LEFT(B9,5)="000 7"),"X",B9)</f>
        <v>000 0100 0000000 000 210</v>
      </c>
      <c r="D9" s="44">
        <v>32358191.75</v>
      </c>
      <c r="E9" s="44">
        <v>27983693.4</v>
      </c>
      <c r="F9" s="44">
        <f t="shared" si="0"/>
        <v>86.48101728366821</v>
      </c>
    </row>
    <row r="10" spans="1:6" s="5" customFormat="1" ht="12.75">
      <c r="A10" s="34" t="s">
        <v>265</v>
      </c>
      <c r="B10" s="35" t="s">
        <v>266</v>
      </c>
      <c r="C10" s="31" t="str">
        <f>IF(OR(LEFT(B10,5)="000 9",LEFT(B10,5)="000 7"),"X",B10)</f>
        <v>000 0100 0000000 000 211</v>
      </c>
      <c r="D10" s="44">
        <v>25858045.69</v>
      </c>
      <c r="E10" s="44">
        <v>23614698.85</v>
      </c>
      <c r="F10" s="44">
        <f t="shared" si="0"/>
        <v>91.3243759141954</v>
      </c>
    </row>
    <row r="11" spans="1:6" s="5" customFormat="1" ht="12.75">
      <c r="A11" s="34" t="s">
        <v>267</v>
      </c>
      <c r="B11" s="35" t="s">
        <v>268</v>
      </c>
      <c r="C11" s="31" t="str">
        <f>IF(OR(LEFT(B11,5)="000 9",LEFT(B11,5)="000 7"),"X",B11)</f>
        <v>000 0100 0000000 000 212</v>
      </c>
      <c r="D11" s="44">
        <v>823312</v>
      </c>
      <c r="E11" s="44">
        <v>639099.44</v>
      </c>
      <c r="F11" s="44">
        <f t="shared" si="0"/>
        <v>77.62542511222962</v>
      </c>
    </row>
    <row r="12" spans="1:6" s="5" customFormat="1" ht="12.75">
      <c r="A12" s="34" t="s">
        <v>269</v>
      </c>
      <c r="B12" s="35" t="s">
        <v>270</v>
      </c>
      <c r="C12" s="31" t="str">
        <f>IF(OR(LEFT(B12,5)="000 9",LEFT(B12,5)="000 7"),"X",B12)</f>
        <v>000 0100 0000000 000 213</v>
      </c>
      <c r="D12" s="44">
        <v>5676834.06</v>
      </c>
      <c r="E12" s="44">
        <v>3729895.11</v>
      </c>
      <c r="F12" s="44">
        <f t="shared" si="0"/>
        <v>65.70378965771637</v>
      </c>
    </row>
    <row r="13" spans="1:6" s="5" customFormat="1" ht="12.75">
      <c r="A13" s="34" t="s">
        <v>271</v>
      </c>
      <c r="B13" s="35" t="s">
        <v>272</v>
      </c>
      <c r="C13" s="31" t="str">
        <f>IF(OR(LEFT(B13,5)="000 9",LEFT(B13,5)="000 7"),"X",B13)</f>
        <v>000 0100 0000000 000 220</v>
      </c>
      <c r="D13" s="44">
        <v>8978670.48</v>
      </c>
      <c r="E13" s="44">
        <v>7204538.23</v>
      </c>
      <c r="F13" s="44">
        <f t="shared" si="0"/>
        <v>80.24059069823443</v>
      </c>
    </row>
    <row r="14" spans="1:6" s="5" customFormat="1" ht="12.75">
      <c r="A14" s="34" t="s">
        <v>273</v>
      </c>
      <c r="B14" s="35" t="s">
        <v>274</v>
      </c>
      <c r="C14" s="31" t="str">
        <f>IF(OR(LEFT(B14,5)="000 9",LEFT(B14,5)="000 7"),"X",B14)</f>
        <v>000 0100 0000000 000 221</v>
      </c>
      <c r="D14" s="44">
        <v>1079330</v>
      </c>
      <c r="E14" s="44">
        <v>968601.74</v>
      </c>
      <c r="F14" s="44">
        <f t="shared" si="0"/>
        <v>89.74101896546932</v>
      </c>
    </row>
    <row r="15" spans="1:6" s="5" customFormat="1" ht="12.75">
      <c r="A15" s="34" t="s">
        <v>275</v>
      </c>
      <c r="B15" s="35" t="s">
        <v>276</v>
      </c>
      <c r="C15" s="31" t="str">
        <f>IF(OR(LEFT(B15,5)="000 9",LEFT(B15,5)="000 7"),"X",B15)</f>
        <v>000 0100 0000000 000 222</v>
      </c>
      <c r="D15" s="44">
        <v>71264.91</v>
      </c>
      <c r="E15" s="44">
        <v>53505.7</v>
      </c>
      <c r="F15" s="44">
        <f t="shared" si="0"/>
        <v>75.0800078187147</v>
      </c>
    </row>
    <row r="16" spans="1:6" s="5" customFormat="1" ht="12.75">
      <c r="A16" s="34" t="s">
        <v>277</v>
      </c>
      <c r="B16" s="35" t="s">
        <v>278</v>
      </c>
      <c r="C16" s="31" t="str">
        <f>IF(OR(LEFT(B16,5)="000 9",LEFT(B16,5)="000 7"),"X",B16)</f>
        <v>000 0100 0000000 000 223</v>
      </c>
      <c r="D16" s="44">
        <v>930340</v>
      </c>
      <c r="E16" s="44">
        <v>826401.28</v>
      </c>
      <c r="F16" s="44">
        <f t="shared" si="0"/>
        <v>88.8278779800933</v>
      </c>
    </row>
    <row r="17" spans="1:6" s="5" customFormat="1" ht="22.5">
      <c r="A17" s="34" t="s">
        <v>279</v>
      </c>
      <c r="B17" s="35" t="s">
        <v>280</v>
      </c>
      <c r="C17" s="31" t="str">
        <f>IF(OR(LEFT(B17,5)="000 9",LEFT(B17,5)="000 7"),"X",B17)</f>
        <v>000 0100 0000000 000 224</v>
      </c>
      <c r="D17" s="44">
        <v>1000</v>
      </c>
      <c r="E17" s="44"/>
      <c r="F17" s="44">
        <f t="shared" si="0"/>
        <v>0</v>
      </c>
    </row>
    <row r="18" spans="1:6" s="5" customFormat="1" ht="22.5">
      <c r="A18" s="34" t="s">
        <v>281</v>
      </c>
      <c r="B18" s="35" t="s">
        <v>282</v>
      </c>
      <c r="C18" s="31" t="str">
        <f>IF(OR(LEFT(B18,5)="000 9",LEFT(B18,5)="000 7"),"X",B18)</f>
        <v>000 0100 0000000 000 225</v>
      </c>
      <c r="D18" s="44">
        <v>990202.63</v>
      </c>
      <c r="E18" s="44">
        <v>829367.78</v>
      </c>
      <c r="F18" s="44">
        <f t="shared" si="0"/>
        <v>83.75738004250705</v>
      </c>
    </row>
    <row r="19" spans="1:6" s="5" customFormat="1" ht="12.75">
      <c r="A19" s="34" t="s">
        <v>283</v>
      </c>
      <c r="B19" s="35" t="s">
        <v>284</v>
      </c>
      <c r="C19" s="31" t="str">
        <f>IF(OR(LEFT(B19,5)="000 9",LEFT(B19,5)="000 7"),"X",B19)</f>
        <v>000 0100 0000000 000 226</v>
      </c>
      <c r="D19" s="44">
        <v>5906532.94</v>
      </c>
      <c r="E19" s="44">
        <v>4526661.73</v>
      </c>
      <c r="F19" s="44">
        <f t="shared" si="0"/>
        <v>76.63822035672926</v>
      </c>
    </row>
    <row r="20" spans="1:6" s="5" customFormat="1" ht="12.75">
      <c r="A20" s="34" t="s">
        <v>287</v>
      </c>
      <c r="B20" s="35" t="s">
        <v>288</v>
      </c>
      <c r="C20" s="31" t="str">
        <f>IF(OR(LEFT(B20,5)="000 9",LEFT(B20,5)="000 7"),"X",B20)</f>
        <v>000 0100 0000000 000 260</v>
      </c>
      <c r="D20" s="44">
        <v>4400</v>
      </c>
      <c r="E20" s="44"/>
      <c r="F20" s="44">
        <f t="shared" si="0"/>
        <v>0</v>
      </c>
    </row>
    <row r="21" spans="1:6" s="5" customFormat="1" ht="22.5">
      <c r="A21" s="34" t="s">
        <v>289</v>
      </c>
      <c r="B21" s="35" t="s">
        <v>290</v>
      </c>
      <c r="C21" s="31" t="str">
        <f>IF(OR(LEFT(B21,5)="000 9",LEFT(B21,5)="000 7"),"X",B21)</f>
        <v>000 0100 0000000 000 262</v>
      </c>
      <c r="D21" s="44">
        <v>4400</v>
      </c>
      <c r="E21" s="44"/>
      <c r="F21" s="44">
        <f t="shared" si="0"/>
        <v>0</v>
      </c>
    </row>
    <row r="22" spans="1:6" s="5" customFormat="1" ht="12.75">
      <c r="A22" s="34" t="s">
        <v>291</v>
      </c>
      <c r="B22" s="35" t="s">
        <v>292</v>
      </c>
      <c r="C22" s="31" t="str">
        <f>IF(OR(LEFT(B22,5)="000 9",LEFT(B22,5)="000 7"),"X",B22)</f>
        <v>000 0100 0000000 000 290</v>
      </c>
      <c r="D22" s="44">
        <v>1333209.92</v>
      </c>
      <c r="E22" s="44">
        <v>1161178.94</v>
      </c>
      <c r="F22" s="44">
        <f t="shared" si="0"/>
        <v>87.09648215038784</v>
      </c>
    </row>
    <row r="23" spans="1:6" s="5" customFormat="1" ht="12.75">
      <c r="A23" s="34" t="s">
        <v>293</v>
      </c>
      <c r="B23" s="35" t="s">
        <v>294</v>
      </c>
      <c r="C23" s="31" t="str">
        <f>IF(OR(LEFT(B23,5)="000 9",LEFT(B23,5)="000 7"),"X",B23)</f>
        <v>000 0100 0000000 000 300</v>
      </c>
      <c r="D23" s="44">
        <v>2574606.41</v>
      </c>
      <c r="E23" s="44">
        <v>2229673.52</v>
      </c>
      <c r="F23" s="44">
        <f t="shared" si="0"/>
        <v>86.60250014680885</v>
      </c>
    </row>
    <row r="24" spans="1:6" s="5" customFormat="1" ht="22.5">
      <c r="A24" s="34" t="s">
        <v>295</v>
      </c>
      <c r="B24" s="35" t="s">
        <v>296</v>
      </c>
      <c r="C24" s="31" t="str">
        <f>IF(OR(LEFT(B24,5)="000 9",LEFT(B24,5)="000 7"),"X",B24)</f>
        <v>000 0100 0000000 000 310</v>
      </c>
      <c r="D24" s="44">
        <v>311450.41</v>
      </c>
      <c r="E24" s="44">
        <v>186387.81</v>
      </c>
      <c r="F24" s="44">
        <f t="shared" si="0"/>
        <v>59.845100219967605</v>
      </c>
    </row>
    <row r="25" spans="1:6" s="5" customFormat="1" ht="22.5">
      <c r="A25" s="34" t="s">
        <v>297</v>
      </c>
      <c r="B25" s="35" t="s">
        <v>298</v>
      </c>
      <c r="C25" s="31" t="str">
        <f>IF(OR(LEFT(B25,5)="000 9",LEFT(B25,5)="000 7"),"X",B25)</f>
        <v>000 0100 0000000 000 340</v>
      </c>
      <c r="D25" s="44">
        <v>2263156</v>
      </c>
      <c r="E25" s="44">
        <v>2043285.71</v>
      </c>
      <c r="F25" s="44">
        <f t="shared" si="0"/>
        <v>90.28479300587321</v>
      </c>
    </row>
    <row r="26" spans="1:6" s="5" customFormat="1" ht="56.25">
      <c r="A26" s="34" t="s">
        <v>299</v>
      </c>
      <c r="B26" s="35" t="s">
        <v>300</v>
      </c>
      <c r="C26" s="31" t="str">
        <f>IF(OR(LEFT(B26,5)="000 9",LEFT(B26,5)="000 7"),"X",B26)</f>
        <v>000 0103 0000000 000 000</v>
      </c>
      <c r="D26" s="44">
        <v>3175934.21</v>
      </c>
      <c r="E26" s="44">
        <v>1856637.67</v>
      </c>
      <c r="F26" s="44">
        <f t="shared" si="0"/>
        <v>58.45957589908639</v>
      </c>
    </row>
    <row r="27" spans="1:6" s="5" customFormat="1" ht="12.75">
      <c r="A27" s="34" t="s">
        <v>261</v>
      </c>
      <c r="B27" s="35" t="s">
        <v>301</v>
      </c>
      <c r="C27" s="31" t="str">
        <f>IF(OR(LEFT(B27,5)="000 9",LEFT(B27,5)="000 7"),"X",B27)</f>
        <v>000 0103 0000000 000 200</v>
      </c>
      <c r="D27" s="44">
        <v>3113434.21</v>
      </c>
      <c r="E27" s="44">
        <v>1854137.67</v>
      </c>
      <c r="F27" s="44">
        <f t="shared" si="0"/>
        <v>59.55281354732721</v>
      </c>
    </row>
    <row r="28" spans="1:6" s="5" customFormat="1" ht="22.5">
      <c r="A28" s="34" t="s">
        <v>263</v>
      </c>
      <c r="B28" s="35" t="s">
        <v>302</v>
      </c>
      <c r="C28" s="31" t="str">
        <f>IF(OR(LEFT(B28,5)="000 9",LEFT(B28,5)="000 7"),"X",B28)</f>
        <v>000 0103 0000000 000 210</v>
      </c>
      <c r="D28" s="44">
        <v>2435800</v>
      </c>
      <c r="E28" s="44">
        <v>1588751.72</v>
      </c>
      <c r="F28" s="44">
        <f t="shared" si="0"/>
        <v>65.22504803350029</v>
      </c>
    </row>
    <row r="29" spans="1:6" s="5" customFormat="1" ht="12.75">
      <c r="A29" s="34" t="s">
        <v>265</v>
      </c>
      <c r="B29" s="35" t="s">
        <v>303</v>
      </c>
      <c r="C29" s="31" t="str">
        <f>IF(OR(LEFT(B29,5)="000 9",LEFT(B29,5)="000 7"),"X",B29)</f>
        <v>000 0103 0000000 000 211</v>
      </c>
      <c r="D29" s="44">
        <v>1698700</v>
      </c>
      <c r="E29" s="44">
        <v>1278982.21</v>
      </c>
      <c r="F29" s="44">
        <f t="shared" si="0"/>
        <v>75.29182374757167</v>
      </c>
    </row>
    <row r="30" spans="1:6" s="5" customFormat="1" ht="12.75">
      <c r="A30" s="34" t="s">
        <v>267</v>
      </c>
      <c r="B30" s="35" t="s">
        <v>304</v>
      </c>
      <c r="C30" s="31" t="str">
        <f>IF(OR(LEFT(B30,5)="000 9",LEFT(B30,5)="000 7"),"X",B30)</f>
        <v>000 0103 0000000 000 212</v>
      </c>
      <c r="D30" s="44">
        <v>207500</v>
      </c>
      <c r="E30" s="44">
        <v>118448.61</v>
      </c>
      <c r="F30" s="44">
        <f t="shared" si="0"/>
        <v>57.083667469879515</v>
      </c>
    </row>
    <row r="31" spans="1:6" s="5" customFormat="1" ht="12.75">
      <c r="A31" s="34" t="s">
        <v>269</v>
      </c>
      <c r="B31" s="35" t="s">
        <v>305</v>
      </c>
      <c r="C31" s="31" t="str">
        <f>IF(OR(LEFT(B31,5)="000 9",LEFT(B31,5)="000 7"),"X",B31)</f>
        <v>000 0103 0000000 000 213</v>
      </c>
      <c r="D31" s="44">
        <v>529600</v>
      </c>
      <c r="E31" s="44">
        <v>191320.9</v>
      </c>
      <c r="F31" s="44">
        <f t="shared" si="0"/>
        <v>36.12554758308157</v>
      </c>
    </row>
    <row r="32" spans="1:6" s="5" customFormat="1" ht="12.75">
      <c r="A32" s="34" t="s">
        <v>271</v>
      </c>
      <c r="B32" s="35" t="s">
        <v>306</v>
      </c>
      <c r="C32" s="31" t="str">
        <f>IF(OR(LEFT(B32,5)="000 9",LEFT(B32,5)="000 7"),"X",B32)</f>
        <v>000 0103 0000000 000 220</v>
      </c>
      <c r="D32" s="44">
        <v>653234.21</v>
      </c>
      <c r="E32" s="44">
        <v>265376.13</v>
      </c>
      <c r="F32" s="44">
        <f t="shared" si="0"/>
        <v>40.62495900207064</v>
      </c>
    </row>
    <row r="33" spans="1:6" s="5" customFormat="1" ht="12.75">
      <c r="A33" s="34" t="s">
        <v>273</v>
      </c>
      <c r="B33" s="35" t="s">
        <v>307</v>
      </c>
      <c r="C33" s="31" t="str">
        <f>IF(OR(LEFT(B33,5)="000 9",LEFT(B33,5)="000 7"),"X",B33)</f>
        <v>000 0103 0000000 000 221</v>
      </c>
      <c r="D33" s="44">
        <v>78000</v>
      </c>
      <c r="E33" s="44">
        <v>6106.13</v>
      </c>
      <c r="F33" s="44">
        <f t="shared" si="0"/>
        <v>7.828371794871796</v>
      </c>
    </row>
    <row r="34" spans="1:6" s="5" customFormat="1" ht="12.75">
      <c r="A34" s="34" t="s">
        <v>275</v>
      </c>
      <c r="B34" s="35" t="s">
        <v>308</v>
      </c>
      <c r="C34" s="31" t="str">
        <f>IF(OR(LEFT(B34,5)="000 9",LEFT(B34,5)="000 7"),"X",B34)</f>
        <v>000 0103 0000000 000 222</v>
      </c>
      <c r="D34" s="44">
        <v>16834.21</v>
      </c>
      <c r="E34" s="44"/>
      <c r="F34" s="44">
        <f t="shared" si="0"/>
        <v>0</v>
      </c>
    </row>
    <row r="35" spans="1:6" s="5" customFormat="1" ht="22.5">
      <c r="A35" s="34" t="s">
        <v>281</v>
      </c>
      <c r="B35" s="35" t="s">
        <v>309</v>
      </c>
      <c r="C35" s="31" t="str">
        <f>IF(OR(LEFT(B35,5)="000 9",LEFT(B35,5)="000 7"),"X",B35)</f>
        <v>000 0103 0000000 000 225</v>
      </c>
      <c r="D35" s="44">
        <v>25000</v>
      </c>
      <c r="E35" s="44"/>
      <c r="F35" s="44">
        <f t="shared" si="0"/>
        <v>0</v>
      </c>
    </row>
    <row r="36" spans="1:6" s="5" customFormat="1" ht="12.75">
      <c r="A36" s="34" t="s">
        <v>283</v>
      </c>
      <c r="B36" s="35" t="s">
        <v>310</v>
      </c>
      <c r="C36" s="31" t="str">
        <f>IF(OR(LEFT(B36,5)="000 9",LEFT(B36,5)="000 7"),"X",B36)</f>
        <v>000 0103 0000000 000 226</v>
      </c>
      <c r="D36" s="44">
        <v>533400</v>
      </c>
      <c r="E36" s="44">
        <v>259270</v>
      </c>
      <c r="F36" s="44">
        <f t="shared" si="0"/>
        <v>48.60704911886014</v>
      </c>
    </row>
    <row r="37" spans="1:6" s="5" customFormat="1" ht="12.75">
      <c r="A37" s="34" t="s">
        <v>287</v>
      </c>
      <c r="B37" s="35" t="s">
        <v>311</v>
      </c>
      <c r="C37" s="31" t="str">
        <f>IF(OR(LEFT(B37,5)="000 9",LEFT(B37,5)="000 7"),"X",B37)</f>
        <v>000 0103 0000000 000 260</v>
      </c>
      <c r="D37" s="44">
        <v>4400</v>
      </c>
      <c r="E37" s="44"/>
      <c r="F37" s="44">
        <f t="shared" si="0"/>
        <v>0</v>
      </c>
    </row>
    <row r="38" spans="1:6" s="5" customFormat="1" ht="22.5">
      <c r="A38" s="34" t="s">
        <v>289</v>
      </c>
      <c r="B38" s="35" t="s">
        <v>312</v>
      </c>
      <c r="C38" s="31" t="str">
        <f>IF(OR(LEFT(B38,5)="000 9",LEFT(B38,5)="000 7"),"X",B38)</f>
        <v>000 0103 0000000 000 262</v>
      </c>
      <c r="D38" s="44">
        <v>4400</v>
      </c>
      <c r="E38" s="44"/>
      <c r="F38" s="44">
        <f t="shared" si="0"/>
        <v>0</v>
      </c>
    </row>
    <row r="39" spans="1:6" s="5" customFormat="1" ht="12.75">
      <c r="A39" s="34" t="s">
        <v>291</v>
      </c>
      <c r="B39" s="35" t="s">
        <v>313</v>
      </c>
      <c r="C39" s="31" t="str">
        <f>IF(OR(LEFT(B39,5)="000 9",LEFT(B39,5)="000 7"),"X",B39)</f>
        <v>000 0103 0000000 000 290</v>
      </c>
      <c r="D39" s="44">
        <v>20000</v>
      </c>
      <c r="E39" s="44">
        <v>9.82</v>
      </c>
      <c r="F39" s="44">
        <f t="shared" si="0"/>
        <v>0.0491</v>
      </c>
    </row>
    <row r="40" spans="1:6" s="5" customFormat="1" ht="12.75">
      <c r="A40" s="34" t="s">
        <v>293</v>
      </c>
      <c r="B40" s="35" t="s">
        <v>314</v>
      </c>
      <c r="C40" s="31" t="str">
        <f>IF(OR(LEFT(B40,5)="000 9",LEFT(B40,5)="000 7"),"X",B40)</f>
        <v>000 0103 0000000 000 300</v>
      </c>
      <c r="D40" s="44">
        <v>62500</v>
      </c>
      <c r="E40" s="44">
        <v>2500</v>
      </c>
      <c r="F40" s="44">
        <f t="shared" si="0"/>
        <v>4</v>
      </c>
    </row>
    <row r="41" spans="1:6" s="5" customFormat="1" ht="22.5">
      <c r="A41" s="34" t="s">
        <v>295</v>
      </c>
      <c r="B41" s="35" t="s">
        <v>315</v>
      </c>
      <c r="C41" s="31" t="str">
        <f>IF(OR(LEFT(B41,5)="000 9",LEFT(B41,5)="000 7"),"X",B41)</f>
        <v>000 0103 0000000 000 310</v>
      </c>
      <c r="D41" s="44">
        <v>40000</v>
      </c>
      <c r="E41" s="44"/>
      <c r="F41" s="44">
        <f t="shared" si="0"/>
        <v>0</v>
      </c>
    </row>
    <row r="42" spans="1:6" s="5" customFormat="1" ht="22.5">
      <c r="A42" s="34" t="s">
        <v>297</v>
      </c>
      <c r="B42" s="35" t="s">
        <v>316</v>
      </c>
      <c r="C42" s="31" t="str">
        <f>IF(OR(LEFT(B42,5)="000 9",LEFT(B42,5)="000 7"),"X",B42)</f>
        <v>000 0103 0000000 000 340</v>
      </c>
      <c r="D42" s="44">
        <v>22500</v>
      </c>
      <c r="E42" s="44">
        <v>2500</v>
      </c>
      <c r="F42" s="44">
        <f t="shared" si="0"/>
        <v>11.11111111111111</v>
      </c>
    </row>
    <row r="43" spans="1:6" s="5" customFormat="1" ht="67.5">
      <c r="A43" s="34" t="s">
        <v>317</v>
      </c>
      <c r="B43" s="35" t="s">
        <v>318</v>
      </c>
      <c r="C43" s="31" t="str">
        <f>IF(OR(LEFT(B43,5)="000 9",LEFT(B43,5)="000 7"),"X",B43)</f>
        <v>000 0104 0000000 000 000</v>
      </c>
      <c r="D43" s="44">
        <v>16867962.85</v>
      </c>
      <c r="E43" s="44">
        <v>14136517.4</v>
      </c>
      <c r="F43" s="44">
        <f t="shared" si="0"/>
        <v>83.80690380759286</v>
      </c>
    </row>
    <row r="44" spans="1:6" s="5" customFormat="1" ht="12.75">
      <c r="A44" s="34" t="s">
        <v>261</v>
      </c>
      <c r="B44" s="35" t="s">
        <v>319</v>
      </c>
      <c r="C44" s="31" t="str">
        <f>IF(OR(LEFT(B44,5)="000 9",LEFT(B44,5)="000 7"),"X",B44)</f>
        <v>000 0104 0000000 000 200</v>
      </c>
      <c r="D44" s="44">
        <v>16743812.85</v>
      </c>
      <c r="E44" s="44">
        <v>14012367.4</v>
      </c>
      <c r="F44" s="44">
        <f t="shared" si="0"/>
        <v>83.68683719491048</v>
      </c>
    </row>
    <row r="45" spans="1:6" s="5" customFormat="1" ht="22.5">
      <c r="A45" s="34" t="s">
        <v>263</v>
      </c>
      <c r="B45" s="35" t="s">
        <v>320</v>
      </c>
      <c r="C45" s="31" t="str">
        <f>IF(OR(LEFT(B45,5)="000 9",LEFT(B45,5)="000 7"),"X",B45)</f>
        <v>000 0104 0000000 000 210</v>
      </c>
      <c r="D45" s="44">
        <v>16381298.05</v>
      </c>
      <c r="E45" s="44">
        <v>13671547.15</v>
      </c>
      <c r="F45" s="44">
        <f t="shared" si="0"/>
        <v>83.45826507930487</v>
      </c>
    </row>
    <row r="46" spans="1:6" s="5" customFormat="1" ht="12.75">
      <c r="A46" s="34" t="s">
        <v>265</v>
      </c>
      <c r="B46" s="35" t="s">
        <v>321</v>
      </c>
      <c r="C46" s="31" t="str">
        <f>IF(OR(LEFT(B46,5)="000 9",LEFT(B46,5)="000 7"),"X",B46)</f>
        <v>000 0104 0000000 000 211</v>
      </c>
      <c r="D46" s="44">
        <v>13737903.61</v>
      </c>
      <c r="E46" s="44">
        <v>12129383.65</v>
      </c>
      <c r="F46" s="44">
        <f t="shared" si="0"/>
        <v>88.29137250002877</v>
      </c>
    </row>
    <row r="47" spans="1:6" s="5" customFormat="1" ht="12.75">
      <c r="A47" s="34" t="s">
        <v>267</v>
      </c>
      <c r="B47" s="35" t="s">
        <v>322</v>
      </c>
      <c r="C47" s="31" t="str">
        <f>IF(OR(LEFT(B47,5)="000 9",LEFT(B47,5)="000 7"),"X",B47)</f>
        <v>000 0104 0000000 000 212</v>
      </c>
      <c r="D47" s="44">
        <v>285000</v>
      </c>
      <c r="E47" s="44">
        <v>263769.06</v>
      </c>
      <c r="F47" s="44">
        <f t="shared" si="0"/>
        <v>92.55054736842105</v>
      </c>
    </row>
    <row r="48" spans="1:6" s="5" customFormat="1" ht="12.75">
      <c r="A48" s="34" t="s">
        <v>269</v>
      </c>
      <c r="B48" s="35" t="s">
        <v>323</v>
      </c>
      <c r="C48" s="31" t="str">
        <f>IF(OR(LEFT(B48,5)="000 9",LEFT(B48,5)="000 7"),"X",B48)</f>
        <v>000 0104 0000000 000 213</v>
      </c>
      <c r="D48" s="44">
        <v>2358394.44</v>
      </c>
      <c r="E48" s="44">
        <v>1278394.44</v>
      </c>
      <c r="F48" s="44">
        <f t="shared" si="0"/>
        <v>54.20613355923617</v>
      </c>
    </row>
    <row r="49" spans="1:6" s="5" customFormat="1" ht="12.75">
      <c r="A49" s="34" t="s">
        <v>271</v>
      </c>
      <c r="B49" s="35" t="s">
        <v>324</v>
      </c>
      <c r="C49" s="31" t="str">
        <f>IF(OR(LEFT(B49,5)="000 9",LEFT(B49,5)="000 7"),"X",B49)</f>
        <v>000 0104 0000000 000 220</v>
      </c>
      <c r="D49" s="44">
        <v>283205</v>
      </c>
      <c r="E49" s="44">
        <v>265200.49</v>
      </c>
      <c r="F49" s="44">
        <f t="shared" si="0"/>
        <v>93.64258752493775</v>
      </c>
    </row>
    <row r="50" spans="1:6" s="5" customFormat="1" ht="12.75">
      <c r="A50" s="34" t="s">
        <v>273</v>
      </c>
      <c r="B50" s="35" t="s">
        <v>325</v>
      </c>
      <c r="C50" s="31" t="str">
        <f>IF(OR(LEFT(B50,5)="000 9",LEFT(B50,5)="000 7"),"X",B50)</f>
        <v>000 0104 0000000 000 221</v>
      </c>
      <c r="D50" s="44">
        <v>52500</v>
      </c>
      <c r="E50" s="44">
        <v>36652.42</v>
      </c>
      <c r="F50" s="44">
        <f t="shared" si="0"/>
        <v>69.81413333333333</v>
      </c>
    </row>
    <row r="51" spans="1:6" s="5" customFormat="1" ht="12.75">
      <c r="A51" s="34" t="s">
        <v>283</v>
      </c>
      <c r="B51" s="35" t="s">
        <v>326</v>
      </c>
      <c r="C51" s="31" t="str">
        <f>IF(OR(LEFT(B51,5)="000 9",LEFT(B51,5)="000 7"),"X",B51)</f>
        <v>000 0104 0000000 000 226</v>
      </c>
      <c r="D51" s="44">
        <v>230705</v>
      </c>
      <c r="E51" s="44">
        <v>228548.07</v>
      </c>
      <c r="F51" s="44">
        <f t="shared" si="0"/>
        <v>99.06507011118096</v>
      </c>
    </row>
    <row r="52" spans="1:6" s="5" customFormat="1" ht="12.75">
      <c r="A52" s="34" t="s">
        <v>291</v>
      </c>
      <c r="B52" s="35" t="s">
        <v>327</v>
      </c>
      <c r="C52" s="31" t="str">
        <f>IF(OR(LEFT(B52,5)="000 9",LEFT(B52,5)="000 7"),"X",B52)</f>
        <v>000 0104 0000000 000 290</v>
      </c>
      <c r="D52" s="44">
        <v>79309.8</v>
      </c>
      <c r="E52" s="44">
        <v>75619.76</v>
      </c>
      <c r="F52" s="44">
        <f t="shared" si="0"/>
        <v>95.34730890760031</v>
      </c>
    </row>
    <row r="53" spans="1:6" s="5" customFormat="1" ht="12.75">
      <c r="A53" s="34" t="s">
        <v>293</v>
      </c>
      <c r="B53" s="35" t="s">
        <v>328</v>
      </c>
      <c r="C53" s="31" t="str">
        <f>IF(OR(LEFT(B53,5)="000 9",LEFT(B53,5)="000 7"),"X",B53)</f>
        <v>000 0104 0000000 000 300</v>
      </c>
      <c r="D53" s="44">
        <v>124150</v>
      </c>
      <c r="E53" s="44">
        <v>124150</v>
      </c>
      <c r="F53" s="44">
        <f t="shared" si="0"/>
        <v>100</v>
      </c>
    </row>
    <row r="54" spans="1:6" s="5" customFormat="1" ht="22.5">
      <c r="A54" s="34" t="s">
        <v>295</v>
      </c>
      <c r="B54" s="35" t="s">
        <v>329</v>
      </c>
      <c r="C54" s="31" t="str">
        <f>IF(OR(LEFT(B54,5)="000 9",LEFT(B54,5)="000 7"),"X",B54)</f>
        <v>000 0104 0000000 000 310</v>
      </c>
      <c r="D54" s="44">
        <v>13295</v>
      </c>
      <c r="E54" s="44">
        <v>13295</v>
      </c>
      <c r="F54" s="44">
        <f t="shared" si="0"/>
        <v>100</v>
      </c>
    </row>
    <row r="55" spans="1:6" s="5" customFormat="1" ht="22.5">
      <c r="A55" s="34" t="s">
        <v>297</v>
      </c>
      <c r="B55" s="35" t="s">
        <v>330</v>
      </c>
      <c r="C55" s="31" t="str">
        <f>IF(OR(LEFT(B55,5)="000 9",LEFT(B55,5)="000 7"),"X",B55)</f>
        <v>000 0104 0000000 000 340</v>
      </c>
      <c r="D55" s="44">
        <v>110855</v>
      </c>
      <c r="E55" s="44">
        <v>110855</v>
      </c>
      <c r="F55" s="44">
        <f t="shared" si="0"/>
        <v>100</v>
      </c>
    </row>
    <row r="56" spans="1:6" s="5" customFormat="1" ht="45">
      <c r="A56" s="34" t="s">
        <v>331</v>
      </c>
      <c r="B56" s="35" t="s">
        <v>332</v>
      </c>
      <c r="C56" s="31" t="str">
        <f>IF(OR(LEFT(B56,5)="000 9",LEFT(B56,5)="000 7"),"X",B56)</f>
        <v>000 0106 0000000 000 000</v>
      </c>
      <c r="D56" s="44">
        <v>3838200</v>
      </c>
      <c r="E56" s="44">
        <v>3605115.12</v>
      </c>
      <c r="F56" s="44">
        <f t="shared" si="0"/>
        <v>93.92723464123809</v>
      </c>
    </row>
    <row r="57" spans="1:6" s="5" customFormat="1" ht="12.75">
      <c r="A57" s="34" t="s">
        <v>261</v>
      </c>
      <c r="B57" s="35" t="s">
        <v>333</v>
      </c>
      <c r="C57" s="31" t="str">
        <f>IF(OR(LEFT(B57,5)="000 9",LEFT(B57,5)="000 7"),"X",B57)</f>
        <v>000 0106 0000000 000 200</v>
      </c>
      <c r="D57" s="44">
        <v>3838200</v>
      </c>
      <c r="E57" s="44">
        <v>3605115.12</v>
      </c>
      <c r="F57" s="44">
        <f t="shared" si="0"/>
        <v>93.92723464123809</v>
      </c>
    </row>
    <row r="58" spans="1:6" s="5" customFormat="1" ht="22.5">
      <c r="A58" s="34" t="s">
        <v>263</v>
      </c>
      <c r="B58" s="35" t="s">
        <v>334</v>
      </c>
      <c r="C58" s="31" t="str">
        <f>IF(OR(LEFT(B58,5)="000 9",LEFT(B58,5)="000 7"),"X",B58)</f>
        <v>000 0106 0000000 000 210</v>
      </c>
      <c r="D58" s="44">
        <v>3794200</v>
      </c>
      <c r="E58" s="44">
        <v>3567045.06</v>
      </c>
      <c r="F58" s="44">
        <f t="shared" si="0"/>
        <v>94.01310052184914</v>
      </c>
    </row>
    <row r="59" spans="1:6" s="5" customFormat="1" ht="12.75">
      <c r="A59" s="34" t="s">
        <v>265</v>
      </c>
      <c r="B59" s="35" t="s">
        <v>335</v>
      </c>
      <c r="C59" s="31" t="str">
        <f>IF(OR(LEFT(B59,5)="000 9",LEFT(B59,5)="000 7"),"X",B59)</f>
        <v>000 0106 0000000 000 211</v>
      </c>
      <c r="D59" s="44">
        <v>2793800</v>
      </c>
      <c r="E59" s="44">
        <v>2703948.71</v>
      </c>
      <c r="F59" s="44">
        <f t="shared" si="0"/>
        <v>96.78390400171808</v>
      </c>
    </row>
    <row r="60" spans="1:6" s="5" customFormat="1" ht="12.75">
      <c r="A60" s="34" t="s">
        <v>267</v>
      </c>
      <c r="B60" s="35" t="s">
        <v>336</v>
      </c>
      <c r="C60" s="31" t="str">
        <f>IF(OR(LEFT(B60,5)="000 9",LEFT(B60,5)="000 7"),"X",B60)</f>
        <v>000 0106 0000000 000 212</v>
      </c>
      <c r="D60" s="44">
        <v>165000</v>
      </c>
      <c r="E60" s="44">
        <v>142510.77</v>
      </c>
      <c r="F60" s="44">
        <f t="shared" si="0"/>
        <v>86.37016363636363</v>
      </c>
    </row>
    <row r="61" spans="1:6" s="5" customFormat="1" ht="12.75">
      <c r="A61" s="34" t="s">
        <v>269</v>
      </c>
      <c r="B61" s="35" t="s">
        <v>337</v>
      </c>
      <c r="C61" s="31" t="str">
        <f>IF(OR(LEFT(B61,5)="000 9",LEFT(B61,5)="000 7"),"X",B61)</f>
        <v>000 0106 0000000 000 213</v>
      </c>
      <c r="D61" s="44">
        <v>835400</v>
      </c>
      <c r="E61" s="44">
        <v>720585.58</v>
      </c>
      <c r="F61" s="44">
        <f t="shared" si="0"/>
        <v>86.25635384247067</v>
      </c>
    </row>
    <row r="62" spans="1:6" s="5" customFormat="1" ht="12.75">
      <c r="A62" s="34" t="s">
        <v>271</v>
      </c>
      <c r="B62" s="35" t="s">
        <v>338</v>
      </c>
      <c r="C62" s="31" t="str">
        <f>IF(OR(LEFT(B62,5)="000 9",LEFT(B62,5)="000 7"),"X",B62)</f>
        <v>000 0106 0000000 000 220</v>
      </c>
      <c r="D62" s="44">
        <v>39000</v>
      </c>
      <c r="E62" s="44">
        <v>34452.8</v>
      </c>
      <c r="F62" s="44">
        <f t="shared" si="0"/>
        <v>88.34051282051283</v>
      </c>
    </row>
    <row r="63" spans="1:6" s="5" customFormat="1" ht="12.75">
      <c r="A63" s="34" t="s">
        <v>275</v>
      </c>
      <c r="B63" s="35" t="s">
        <v>339</v>
      </c>
      <c r="C63" s="31" t="str">
        <f>IF(OR(LEFT(B63,5)="000 9",LEFT(B63,5)="000 7"),"X",B63)</f>
        <v>000 0106 0000000 000 222</v>
      </c>
      <c r="D63" s="44">
        <v>1000</v>
      </c>
      <c r="E63" s="44">
        <v>785</v>
      </c>
      <c r="F63" s="44">
        <f aca="true" t="shared" si="1" ref="F63:F99">E63/D63*100</f>
        <v>78.5</v>
      </c>
    </row>
    <row r="64" spans="1:6" s="5" customFormat="1" ht="12.75">
      <c r="A64" s="34" t="s">
        <v>283</v>
      </c>
      <c r="B64" s="35" t="s">
        <v>340</v>
      </c>
      <c r="C64" s="31" t="str">
        <f>IF(OR(LEFT(B64,5)="000 9",LEFT(B64,5)="000 7"),"X",B64)</f>
        <v>000 0106 0000000 000 226</v>
      </c>
      <c r="D64" s="44">
        <v>38000</v>
      </c>
      <c r="E64" s="44">
        <v>33667.8</v>
      </c>
      <c r="F64" s="44">
        <f t="shared" si="1"/>
        <v>88.59947368421054</v>
      </c>
    </row>
    <row r="65" spans="1:6" s="5" customFormat="1" ht="12.75">
      <c r="A65" s="34" t="s">
        <v>291</v>
      </c>
      <c r="B65" s="35" t="s">
        <v>341</v>
      </c>
      <c r="C65" s="31" t="str">
        <f>IF(OR(LEFT(B65,5)="000 9",LEFT(B65,5)="000 7"),"X",B65)</f>
        <v>000 0106 0000000 000 290</v>
      </c>
      <c r="D65" s="44">
        <v>5000</v>
      </c>
      <c r="E65" s="44">
        <v>3617.26</v>
      </c>
      <c r="F65" s="44">
        <f t="shared" si="1"/>
        <v>72.3452</v>
      </c>
    </row>
    <row r="66" spans="1:6" s="5" customFormat="1" ht="12.75">
      <c r="A66" s="34" t="s">
        <v>342</v>
      </c>
      <c r="B66" s="35" t="s">
        <v>343</v>
      </c>
      <c r="C66" s="31" t="str">
        <f>IF(OR(LEFT(B66,5)="000 9",LEFT(B66,5)="000 7"),"X",B66)</f>
        <v>000 0111 0000000 000 000</v>
      </c>
      <c r="D66" s="44">
        <v>100000</v>
      </c>
      <c r="E66" s="44"/>
      <c r="F66" s="44">
        <f t="shared" si="1"/>
        <v>0</v>
      </c>
    </row>
    <row r="67" spans="1:6" s="5" customFormat="1" ht="12.75">
      <c r="A67" s="34" t="s">
        <v>261</v>
      </c>
      <c r="B67" s="35" t="s">
        <v>344</v>
      </c>
      <c r="C67" s="31" t="str">
        <f>IF(OR(LEFT(B67,5)="000 9",LEFT(B67,5)="000 7"),"X",B67)</f>
        <v>000 0111 0000000 000 200</v>
      </c>
      <c r="D67" s="44">
        <v>100000</v>
      </c>
      <c r="E67" s="44"/>
      <c r="F67" s="44">
        <f t="shared" si="1"/>
        <v>0</v>
      </c>
    </row>
    <row r="68" spans="1:6" s="5" customFormat="1" ht="12.75">
      <c r="A68" s="34" t="s">
        <v>291</v>
      </c>
      <c r="B68" s="35" t="s">
        <v>345</v>
      </c>
      <c r="C68" s="31" t="str">
        <f>IF(OR(LEFT(B68,5)="000 9",LEFT(B68,5)="000 7"),"X",B68)</f>
        <v>000 0111 0000000 000 290</v>
      </c>
      <c r="D68" s="44">
        <v>100000</v>
      </c>
      <c r="E68" s="44"/>
      <c r="F68" s="44">
        <f t="shared" si="1"/>
        <v>0</v>
      </c>
    </row>
    <row r="69" spans="1:6" s="5" customFormat="1" ht="12.75">
      <c r="A69" s="34" t="s">
        <v>346</v>
      </c>
      <c r="B69" s="35" t="s">
        <v>347</v>
      </c>
      <c r="C69" s="31" t="str">
        <f>IF(OR(LEFT(B69,5)="000 9",LEFT(B69,5)="000 7"),"X",B69)</f>
        <v>000 0113 0000000 000 000</v>
      </c>
      <c r="D69" s="44">
        <v>21266981.5</v>
      </c>
      <c r="E69" s="44">
        <v>18980813.9</v>
      </c>
      <c r="F69" s="44">
        <f t="shared" si="1"/>
        <v>89.25015475280307</v>
      </c>
    </row>
    <row r="70" spans="1:6" s="5" customFormat="1" ht="12.75">
      <c r="A70" s="34" t="s">
        <v>261</v>
      </c>
      <c r="B70" s="35" t="s">
        <v>348</v>
      </c>
      <c r="C70" s="31" t="str">
        <f>IF(OR(LEFT(B70,5)="000 9",LEFT(B70,5)="000 7"),"X",B70)</f>
        <v>000 0113 0000000 000 200</v>
      </c>
      <c r="D70" s="44">
        <v>18879025.09</v>
      </c>
      <c r="E70" s="44">
        <v>16877790.38</v>
      </c>
      <c r="F70" s="44">
        <f t="shared" si="1"/>
        <v>89.39969251346548</v>
      </c>
    </row>
    <row r="71" spans="1:6" s="5" customFormat="1" ht="22.5">
      <c r="A71" s="34" t="s">
        <v>263</v>
      </c>
      <c r="B71" s="35" t="s">
        <v>349</v>
      </c>
      <c r="C71" s="31" t="str">
        <f>IF(OR(LEFT(B71,5)="000 9",LEFT(B71,5)="000 7"),"X",B71)</f>
        <v>000 0113 0000000 000 210</v>
      </c>
      <c r="D71" s="44">
        <v>9746893.7</v>
      </c>
      <c r="E71" s="44">
        <v>9156349.47</v>
      </c>
      <c r="F71" s="44">
        <f t="shared" si="1"/>
        <v>93.9412058018033</v>
      </c>
    </row>
    <row r="72" spans="1:6" s="5" customFormat="1" ht="12.75">
      <c r="A72" s="34" t="s">
        <v>265</v>
      </c>
      <c r="B72" s="35" t="s">
        <v>350</v>
      </c>
      <c r="C72" s="31" t="str">
        <f>IF(OR(LEFT(B72,5)="000 9",LEFT(B72,5)="000 7"),"X",B72)</f>
        <v>000 0113 0000000 000 211</v>
      </c>
      <c r="D72" s="44">
        <v>7627642.08</v>
      </c>
      <c r="E72" s="44">
        <v>7502384.28</v>
      </c>
      <c r="F72" s="44">
        <f t="shared" si="1"/>
        <v>98.35784376500267</v>
      </c>
    </row>
    <row r="73" spans="1:6" s="5" customFormat="1" ht="12.75">
      <c r="A73" s="34" t="s">
        <v>267</v>
      </c>
      <c r="B73" s="35" t="s">
        <v>351</v>
      </c>
      <c r="C73" s="31" t="str">
        <f>IF(OR(LEFT(B73,5)="000 9",LEFT(B73,5)="000 7"),"X",B73)</f>
        <v>000 0113 0000000 000 212</v>
      </c>
      <c r="D73" s="44">
        <v>165812</v>
      </c>
      <c r="E73" s="44">
        <v>114371</v>
      </c>
      <c r="F73" s="44">
        <f t="shared" si="1"/>
        <v>68.97631052034835</v>
      </c>
    </row>
    <row r="74" spans="1:6" s="5" customFormat="1" ht="12.75">
      <c r="A74" s="34" t="s">
        <v>269</v>
      </c>
      <c r="B74" s="35" t="s">
        <v>352</v>
      </c>
      <c r="C74" s="31" t="str">
        <f>IF(OR(LEFT(B74,5)="000 9",LEFT(B74,5)="000 7"),"X",B74)</f>
        <v>000 0113 0000000 000 213</v>
      </c>
      <c r="D74" s="44">
        <v>1953439.62</v>
      </c>
      <c r="E74" s="44">
        <v>1539594.19</v>
      </c>
      <c r="F74" s="44">
        <f t="shared" si="1"/>
        <v>78.81452665529534</v>
      </c>
    </row>
    <row r="75" spans="1:6" s="5" customFormat="1" ht="12.75">
      <c r="A75" s="34" t="s">
        <v>271</v>
      </c>
      <c r="B75" s="35" t="s">
        <v>353</v>
      </c>
      <c r="C75" s="31" t="str">
        <f>IF(OR(LEFT(B75,5)="000 9",LEFT(B75,5)="000 7"),"X",B75)</f>
        <v>000 0113 0000000 000 220</v>
      </c>
      <c r="D75" s="44">
        <v>8003231.27</v>
      </c>
      <c r="E75" s="44">
        <v>6639508.81</v>
      </c>
      <c r="F75" s="44">
        <f t="shared" si="1"/>
        <v>82.96035171304003</v>
      </c>
    </row>
    <row r="76" spans="1:6" s="5" customFormat="1" ht="12.75">
      <c r="A76" s="34" t="s">
        <v>273</v>
      </c>
      <c r="B76" s="35" t="s">
        <v>354</v>
      </c>
      <c r="C76" s="31" t="str">
        <f>IF(OR(LEFT(B76,5)="000 9",LEFT(B76,5)="000 7"),"X",B76)</f>
        <v>000 0113 0000000 000 221</v>
      </c>
      <c r="D76" s="44">
        <v>948830</v>
      </c>
      <c r="E76" s="44">
        <v>925843.19</v>
      </c>
      <c r="F76" s="44">
        <f t="shared" si="1"/>
        <v>97.57735210733219</v>
      </c>
    </row>
    <row r="77" spans="1:6" s="5" customFormat="1" ht="12.75">
      <c r="A77" s="34" t="s">
        <v>275</v>
      </c>
      <c r="B77" s="35" t="s">
        <v>355</v>
      </c>
      <c r="C77" s="31" t="str">
        <f>IF(OR(LEFT(B77,5)="000 9",LEFT(B77,5)="000 7"),"X",B77)</f>
        <v>000 0113 0000000 000 222</v>
      </c>
      <c r="D77" s="44">
        <v>53430.7</v>
      </c>
      <c r="E77" s="44">
        <v>52720.7</v>
      </c>
      <c r="F77" s="44">
        <f t="shared" si="1"/>
        <v>98.6711759344347</v>
      </c>
    </row>
    <row r="78" spans="1:6" s="5" customFormat="1" ht="12.75">
      <c r="A78" s="34" t="s">
        <v>277</v>
      </c>
      <c r="B78" s="35" t="s">
        <v>356</v>
      </c>
      <c r="C78" s="31" t="str">
        <f>IF(OR(LEFT(B78,5)="000 9",LEFT(B78,5)="000 7"),"X",B78)</f>
        <v>000 0113 0000000 000 223</v>
      </c>
      <c r="D78" s="44">
        <v>930340</v>
      </c>
      <c r="E78" s="44">
        <v>826401.28</v>
      </c>
      <c r="F78" s="44">
        <f t="shared" si="1"/>
        <v>88.8278779800933</v>
      </c>
    </row>
    <row r="79" spans="1:6" s="5" customFormat="1" ht="22.5">
      <c r="A79" s="34" t="s">
        <v>279</v>
      </c>
      <c r="B79" s="35" t="s">
        <v>357</v>
      </c>
      <c r="C79" s="31" t="str">
        <f>IF(OR(LEFT(B79,5)="000 9",LEFT(B79,5)="000 7"),"X",B79)</f>
        <v>000 0113 0000000 000 224</v>
      </c>
      <c r="D79" s="44">
        <v>1000</v>
      </c>
      <c r="E79" s="44"/>
      <c r="F79" s="44">
        <f t="shared" si="1"/>
        <v>0</v>
      </c>
    </row>
    <row r="80" spans="1:6" s="5" customFormat="1" ht="22.5">
      <c r="A80" s="34" t="s">
        <v>281</v>
      </c>
      <c r="B80" s="35" t="s">
        <v>358</v>
      </c>
      <c r="C80" s="31" t="str">
        <f>IF(OR(LEFT(B80,5)="000 9",LEFT(B80,5)="000 7"),"X",B80)</f>
        <v>000 0113 0000000 000 225</v>
      </c>
      <c r="D80" s="44">
        <v>965202.63</v>
      </c>
      <c r="E80" s="44">
        <v>829367.78</v>
      </c>
      <c r="F80" s="44">
        <f t="shared" si="1"/>
        <v>85.92680482024795</v>
      </c>
    </row>
    <row r="81" spans="1:6" s="5" customFormat="1" ht="12.75">
      <c r="A81" s="34" t="s">
        <v>283</v>
      </c>
      <c r="B81" s="35" t="s">
        <v>359</v>
      </c>
      <c r="C81" s="31" t="str">
        <f>IF(OR(LEFT(B81,5)="000 9",LEFT(B81,5)="000 7"),"X",B81)</f>
        <v>000 0113 0000000 000 226</v>
      </c>
      <c r="D81" s="44">
        <v>5104427.94</v>
      </c>
      <c r="E81" s="44">
        <v>4005175.86</v>
      </c>
      <c r="F81" s="44">
        <f t="shared" si="1"/>
        <v>78.46473507078248</v>
      </c>
    </row>
    <row r="82" spans="1:6" s="5" customFormat="1" ht="12.75">
      <c r="A82" s="34" t="s">
        <v>291</v>
      </c>
      <c r="B82" s="35" t="s">
        <v>360</v>
      </c>
      <c r="C82" s="31" t="str">
        <f>IF(OR(LEFT(B82,5)="000 9",LEFT(B82,5)="000 7"),"X",B82)</f>
        <v>000 0113 0000000 000 290</v>
      </c>
      <c r="D82" s="44">
        <v>1128900.12</v>
      </c>
      <c r="E82" s="44">
        <v>1081932.1</v>
      </c>
      <c r="F82" s="44">
        <f t="shared" si="1"/>
        <v>95.83948843942012</v>
      </c>
    </row>
    <row r="83" spans="1:6" s="5" customFormat="1" ht="12.75">
      <c r="A83" s="34" t="s">
        <v>293</v>
      </c>
      <c r="B83" s="35" t="s">
        <v>361</v>
      </c>
      <c r="C83" s="31" t="str">
        <f>IF(OR(LEFT(B83,5)="000 9",LEFT(B83,5)="000 7"),"X",B83)</f>
        <v>000 0113 0000000 000 300</v>
      </c>
      <c r="D83" s="44">
        <v>2387956.41</v>
      </c>
      <c r="E83" s="44">
        <v>2103023.52</v>
      </c>
      <c r="F83" s="44">
        <f t="shared" si="1"/>
        <v>88.0679191292273</v>
      </c>
    </row>
    <row r="84" spans="1:6" s="5" customFormat="1" ht="22.5">
      <c r="A84" s="34" t="s">
        <v>295</v>
      </c>
      <c r="B84" s="35" t="s">
        <v>362</v>
      </c>
      <c r="C84" s="31" t="str">
        <f>IF(OR(LEFT(B84,5)="000 9",LEFT(B84,5)="000 7"),"X",B84)</f>
        <v>000 0113 0000000 000 310</v>
      </c>
      <c r="D84" s="44">
        <v>258155.41</v>
      </c>
      <c r="E84" s="44">
        <v>173092.81</v>
      </c>
      <c r="F84" s="44">
        <f t="shared" si="1"/>
        <v>67.04984799660019</v>
      </c>
    </row>
    <row r="85" spans="1:6" s="5" customFormat="1" ht="22.5">
      <c r="A85" s="34" t="s">
        <v>297</v>
      </c>
      <c r="B85" s="35" t="s">
        <v>363</v>
      </c>
      <c r="C85" s="31" t="str">
        <f>IF(OR(LEFT(B85,5)="000 9",LEFT(B85,5)="000 7"),"X",B85)</f>
        <v>000 0113 0000000 000 340</v>
      </c>
      <c r="D85" s="44">
        <v>2129801</v>
      </c>
      <c r="E85" s="44">
        <v>1929930.71</v>
      </c>
      <c r="F85" s="44">
        <f t="shared" si="1"/>
        <v>90.61554154590029</v>
      </c>
    </row>
    <row r="86" spans="1:6" s="5" customFormat="1" ht="22.5">
      <c r="A86" s="34" t="s">
        <v>364</v>
      </c>
      <c r="B86" s="35" t="s">
        <v>365</v>
      </c>
      <c r="C86" s="31" t="str">
        <f>IF(OR(LEFT(B86,5)="000 9",LEFT(B86,5)="000 7"),"X",B86)</f>
        <v>000 0300 0000000 000 000</v>
      </c>
      <c r="D86" s="44">
        <v>1165822</v>
      </c>
      <c r="E86" s="44">
        <v>931392.46</v>
      </c>
      <c r="F86" s="44">
        <f t="shared" si="1"/>
        <v>79.89148086071458</v>
      </c>
    </row>
    <row r="87" spans="1:6" s="5" customFormat="1" ht="12.75">
      <c r="A87" s="34" t="s">
        <v>261</v>
      </c>
      <c r="B87" s="35" t="s">
        <v>366</v>
      </c>
      <c r="C87" s="31" t="str">
        <f>IF(OR(LEFT(B87,5)="000 9",LEFT(B87,5)="000 7"),"X",B87)</f>
        <v>000 0300 0000000 000 200</v>
      </c>
      <c r="D87" s="44">
        <v>993000</v>
      </c>
      <c r="E87" s="44">
        <v>923814.02</v>
      </c>
      <c r="F87" s="44">
        <f t="shared" si="1"/>
        <v>93.03263041289024</v>
      </c>
    </row>
    <row r="88" spans="1:6" s="5" customFormat="1" ht="22.5">
      <c r="A88" s="34" t="s">
        <v>263</v>
      </c>
      <c r="B88" s="35" t="s">
        <v>367</v>
      </c>
      <c r="C88" s="31" t="str">
        <f>IF(OR(LEFT(B88,5)="000 9",LEFT(B88,5)="000 7"),"X",B88)</f>
        <v>000 0300 0000000 000 210</v>
      </c>
      <c r="D88" s="44">
        <v>981000</v>
      </c>
      <c r="E88" s="44">
        <v>922814.02</v>
      </c>
      <c r="F88" s="44">
        <f t="shared" si="1"/>
        <v>94.06870744138635</v>
      </c>
    </row>
    <row r="89" spans="1:6" s="5" customFormat="1" ht="12.75">
      <c r="A89" s="34" t="s">
        <v>265</v>
      </c>
      <c r="B89" s="35" t="s">
        <v>368</v>
      </c>
      <c r="C89" s="31" t="str">
        <f>IF(OR(LEFT(B89,5)="000 9",LEFT(B89,5)="000 7"),"X",B89)</f>
        <v>000 0300 0000000 000 211</v>
      </c>
      <c r="D89" s="44">
        <v>780000</v>
      </c>
      <c r="E89" s="44">
        <v>767159.02</v>
      </c>
      <c r="F89" s="44">
        <f t="shared" si="1"/>
        <v>98.35372051282052</v>
      </c>
    </row>
    <row r="90" spans="1:6" s="5" customFormat="1" ht="12.75">
      <c r="A90" s="34" t="s">
        <v>267</v>
      </c>
      <c r="B90" s="35" t="s">
        <v>369</v>
      </c>
      <c r="C90" s="31" t="str">
        <f>IF(OR(LEFT(B90,5)="000 9",LEFT(B90,5)="000 7"),"X",B90)</f>
        <v>000 0300 0000000 000 212</v>
      </c>
      <c r="D90" s="44">
        <v>50000</v>
      </c>
      <c r="E90" s="44">
        <v>28776</v>
      </c>
      <c r="F90" s="44">
        <f t="shared" si="1"/>
        <v>57.55200000000001</v>
      </c>
    </row>
    <row r="91" spans="1:6" s="5" customFormat="1" ht="12.75">
      <c r="A91" s="34" t="s">
        <v>269</v>
      </c>
      <c r="B91" s="35" t="s">
        <v>370</v>
      </c>
      <c r="C91" s="31" t="str">
        <f>IF(OR(LEFT(B91,5)="000 9",LEFT(B91,5)="000 7"),"X",B91)</f>
        <v>000 0300 0000000 000 213</v>
      </c>
      <c r="D91" s="44">
        <v>151000</v>
      </c>
      <c r="E91" s="44">
        <v>126879</v>
      </c>
      <c r="F91" s="44">
        <f t="shared" si="1"/>
        <v>84.02582781456954</v>
      </c>
    </row>
    <row r="92" spans="1:6" s="5" customFormat="1" ht="12.75">
      <c r="A92" s="34" t="s">
        <v>271</v>
      </c>
      <c r="B92" s="35" t="s">
        <v>371</v>
      </c>
      <c r="C92" s="31" t="str">
        <f>IF(OR(LEFT(B92,5)="000 9",LEFT(B92,5)="000 7"),"X",B92)</f>
        <v>000 0300 0000000 000 220</v>
      </c>
      <c r="D92" s="44">
        <v>8000</v>
      </c>
      <c r="E92" s="44">
        <v>1000</v>
      </c>
      <c r="F92" s="44">
        <f t="shared" si="1"/>
        <v>12.5</v>
      </c>
    </row>
    <row r="93" spans="1:6" s="5" customFormat="1" ht="22.5">
      <c r="A93" s="34" t="s">
        <v>281</v>
      </c>
      <c r="B93" s="35" t="s">
        <v>372</v>
      </c>
      <c r="C93" s="31" t="str">
        <f>IF(OR(LEFT(B93,5)="000 9",LEFT(B93,5)="000 7"),"X",B93)</f>
        <v>000 0300 0000000 000 225</v>
      </c>
      <c r="D93" s="44">
        <v>8000</v>
      </c>
      <c r="E93" s="44">
        <v>1000</v>
      </c>
      <c r="F93" s="44">
        <f t="shared" si="1"/>
        <v>12.5</v>
      </c>
    </row>
    <row r="94" spans="1:6" s="5" customFormat="1" ht="12.75">
      <c r="A94" s="34" t="s">
        <v>287</v>
      </c>
      <c r="B94" s="35" t="s">
        <v>373</v>
      </c>
      <c r="C94" s="31" t="str">
        <f>IF(OR(LEFT(B94,5)="000 9",LEFT(B94,5)="000 7"),"X",B94)</f>
        <v>000 0300 0000000 000 260</v>
      </c>
      <c r="D94" s="44">
        <v>4000</v>
      </c>
      <c r="E94" s="44"/>
      <c r="F94" s="44">
        <f t="shared" si="1"/>
        <v>0</v>
      </c>
    </row>
    <row r="95" spans="1:6" s="5" customFormat="1" ht="22.5">
      <c r="A95" s="34" t="s">
        <v>289</v>
      </c>
      <c r="B95" s="35" t="s">
        <v>374</v>
      </c>
      <c r="C95" s="31" t="str">
        <f>IF(OR(LEFT(B95,5)="000 9",LEFT(B95,5)="000 7"),"X",B95)</f>
        <v>000 0300 0000000 000 262</v>
      </c>
      <c r="D95" s="44">
        <v>4000</v>
      </c>
      <c r="E95" s="44"/>
      <c r="F95" s="44">
        <f t="shared" si="1"/>
        <v>0</v>
      </c>
    </row>
    <row r="96" spans="1:6" s="5" customFormat="1" ht="12.75">
      <c r="A96" s="34" t="s">
        <v>293</v>
      </c>
      <c r="B96" s="35" t="s">
        <v>375</v>
      </c>
      <c r="C96" s="31" t="str">
        <f>IF(OR(LEFT(B96,5)="000 9",LEFT(B96,5)="000 7"),"X",B96)</f>
        <v>000 0300 0000000 000 300</v>
      </c>
      <c r="D96" s="44">
        <v>172822</v>
      </c>
      <c r="E96" s="44">
        <v>7578.44</v>
      </c>
      <c r="F96" s="44">
        <f t="shared" si="1"/>
        <v>4.3851130064459385</v>
      </c>
    </row>
    <row r="97" spans="1:6" s="5" customFormat="1" ht="22.5">
      <c r="A97" s="34" t="s">
        <v>297</v>
      </c>
      <c r="B97" s="35" t="s">
        <v>376</v>
      </c>
      <c r="C97" s="31" t="str">
        <f>IF(OR(LEFT(B97,5)="000 9",LEFT(B97,5)="000 7"),"X",B97)</f>
        <v>000 0300 0000000 000 340</v>
      </c>
      <c r="D97" s="44">
        <v>172822</v>
      </c>
      <c r="E97" s="44">
        <v>7578.44</v>
      </c>
      <c r="F97" s="44">
        <f t="shared" si="1"/>
        <v>4.3851130064459385</v>
      </c>
    </row>
    <row r="98" spans="1:6" s="5" customFormat="1" ht="45">
      <c r="A98" s="34" t="s">
        <v>377</v>
      </c>
      <c r="B98" s="35" t="s">
        <v>378</v>
      </c>
      <c r="C98" s="31" t="str">
        <f>IF(OR(LEFT(B98,5)="000 9",LEFT(B98,5)="000 7"),"X",B98)</f>
        <v>000 0309 0000000 000 000</v>
      </c>
      <c r="D98" s="44">
        <v>1165822</v>
      </c>
      <c r="E98" s="44">
        <v>931392.46</v>
      </c>
      <c r="F98" s="44">
        <f t="shared" si="1"/>
        <v>79.89148086071458</v>
      </c>
    </row>
    <row r="99" spans="1:6" s="5" customFormat="1" ht="12.75">
      <c r="A99" s="34" t="s">
        <v>261</v>
      </c>
      <c r="B99" s="35" t="s">
        <v>379</v>
      </c>
      <c r="C99" s="31" t="str">
        <f>IF(OR(LEFT(B99,5)="000 9",LEFT(B99,5)="000 7"),"X",B99)</f>
        <v>000 0309 0000000 000 200</v>
      </c>
      <c r="D99" s="44">
        <v>993000</v>
      </c>
      <c r="E99" s="44">
        <v>923814.02</v>
      </c>
      <c r="F99" s="44">
        <f t="shared" si="1"/>
        <v>93.03263041289024</v>
      </c>
    </row>
    <row r="100" spans="1:6" s="5" customFormat="1" ht="22.5">
      <c r="A100" s="34" t="s">
        <v>263</v>
      </c>
      <c r="B100" s="35" t="s">
        <v>380</v>
      </c>
      <c r="C100" s="31" t="str">
        <f>IF(OR(LEFT(B100,5)="000 9",LEFT(B100,5)="000 7"),"X",B100)</f>
        <v>000 0309 0000000 000 210</v>
      </c>
      <c r="D100" s="44">
        <v>981000</v>
      </c>
      <c r="E100" s="44">
        <v>922814.02</v>
      </c>
      <c r="F100" s="44">
        <f aca="true" t="shared" si="2" ref="F100:F134">E100/D100*100</f>
        <v>94.06870744138635</v>
      </c>
    </row>
    <row r="101" spans="1:6" s="5" customFormat="1" ht="12.75">
      <c r="A101" s="34" t="s">
        <v>265</v>
      </c>
      <c r="B101" s="35" t="s">
        <v>381</v>
      </c>
      <c r="C101" s="31" t="str">
        <f>IF(OR(LEFT(B101,5)="000 9",LEFT(B101,5)="000 7"),"X",B101)</f>
        <v>000 0309 0000000 000 211</v>
      </c>
      <c r="D101" s="44">
        <v>780000</v>
      </c>
      <c r="E101" s="44">
        <v>767159.02</v>
      </c>
      <c r="F101" s="44">
        <f t="shared" si="2"/>
        <v>98.35372051282052</v>
      </c>
    </row>
    <row r="102" spans="1:6" s="5" customFormat="1" ht="12.75">
      <c r="A102" s="34" t="s">
        <v>267</v>
      </c>
      <c r="B102" s="35" t="s">
        <v>382</v>
      </c>
      <c r="C102" s="31" t="str">
        <f>IF(OR(LEFT(B102,5)="000 9",LEFT(B102,5)="000 7"),"X",B102)</f>
        <v>000 0309 0000000 000 212</v>
      </c>
      <c r="D102" s="44">
        <v>50000</v>
      </c>
      <c r="E102" s="44">
        <v>28776</v>
      </c>
      <c r="F102" s="44">
        <f t="shared" si="2"/>
        <v>57.55200000000001</v>
      </c>
    </row>
    <row r="103" spans="1:6" s="5" customFormat="1" ht="12.75">
      <c r="A103" s="34" t="s">
        <v>269</v>
      </c>
      <c r="B103" s="35" t="s">
        <v>383</v>
      </c>
      <c r="C103" s="31" t="str">
        <f>IF(OR(LEFT(B103,5)="000 9",LEFT(B103,5)="000 7"),"X",B103)</f>
        <v>000 0309 0000000 000 213</v>
      </c>
      <c r="D103" s="44">
        <v>151000</v>
      </c>
      <c r="E103" s="44">
        <v>126879</v>
      </c>
      <c r="F103" s="44">
        <f t="shared" si="2"/>
        <v>84.02582781456954</v>
      </c>
    </row>
    <row r="104" spans="1:6" s="5" customFormat="1" ht="12.75">
      <c r="A104" s="34" t="s">
        <v>271</v>
      </c>
      <c r="B104" s="35" t="s">
        <v>384</v>
      </c>
      <c r="C104" s="31" t="str">
        <f>IF(OR(LEFT(B104,5)="000 9",LEFT(B104,5)="000 7"),"X",B104)</f>
        <v>000 0309 0000000 000 220</v>
      </c>
      <c r="D104" s="44">
        <v>8000</v>
      </c>
      <c r="E104" s="44">
        <v>1000</v>
      </c>
      <c r="F104" s="44">
        <f t="shared" si="2"/>
        <v>12.5</v>
      </c>
    </row>
    <row r="105" spans="1:6" s="5" customFormat="1" ht="22.5">
      <c r="A105" s="34" t="s">
        <v>281</v>
      </c>
      <c r="B105" s="35" t="s">
        <v>385</v>
      </c>
      <c r="C105" s="31" t="str">
        <f>IF(OR(LEFT(B105,5)="000 9",LEFT(B105,5)="000 7"),"X",B105)</f>
        <v>000 0309 0000000 000 225</v>
      </c>
      <c r="D105" s="44">
        <v>8000</v>
      </c>
      <c r="E105" s="44">
        <v>1000</v>
      </c>
      <c r="F105" s="44">
        <f t="shared" si="2"/>
        <v>12.5</v>
      </c>
    </row>
    <row r="106" spans="1:6" s="5" customFormat="1" ht="12.75">
      <c r="A106" s="34" t="s">
        <v>287</v>
      </c>
      <c r="B106" s="35" t="s">
        <v>386</v>
      </c>
      <c r="C106" s="31" t="str">
        <f>IF(OR(LEFT(B106,5)="000 9",LEFT(B106,5)="000 7"),"X",B106)</f>
        <v>000 0309 0000000 000 260</v>
      </c>
      <c r="D106" s="44">
        <v>4000</v>
      </c>
      <c r="E106" s="44"/>
      <c r="F106" s="44">
        <f t="shared" si="2"/>
        <v>0</v>
      </c>
    </row>
    <row r="107" spans="1:6" s="5" customFormat="1" ht="22.5">
      <c r="A107" s="34" t="s">
        <v>289</v>
      </c>
      <c r="B107" s="35" t="s">
        <v>387</v>
      </c>
      <c r="C107" s="31" t="str">
        <f>IF(OR(LEFT(B107,5)="000 9",LEFT(B107,5)="000 7"),"X",B107)</f>
        <v>000 0309 0000000 000 262</v>
      </c>
      <c r="D107" s="44">
        <v>4000</v>
      </c>
      <c r="E107" s="44"/>
      <c r="F107" s="44">
        <f t="shared" si="2"/>
        <v>0</v>
      </c>
    </row>
    <row r="108" spans="1:6" s="5" customFormat="1" ht="12.75">
      <c r="A108" s="34" t="s">
        <v>293</v>
      </c>
      <c r="B108" s="35" t="s">
        <v>388</v>
      </c>
      <c r="C108" s="31" t="str">
        <f>IF(OR(LEFT(B108,5)="000 9",LEFT(B108,5)="000 7"),"X",B108)</f>
        <v>000 0309 0000000 000 300</v>
      </c>
      <c r="D108" s="44">
        <v>172822</v>
      </c>
      <c r="E108" s="44">
        <v>7578.44</v>
      </c>
      <c r="F108" s="44">
        <f t="shared" si="2"/>
        <v>4.3851130064459385</v>
      </c>
    </row>
    <row r="109" spans="1:6" s="5" customFormat="1" ht="22.5">
      <c r="A109" s="34" t="s">
        <v>297</v>
      </c>
      <c r="B109" s="35" t="s">
        <v>389</v>
      </c>
      <c r="C109" s="31" t="str">
        <f>IF(OR(LEFT(B109,5)="000 9",LEFT(B109,5)="000 7"),"X",B109)</f>
        <v>000 0309 0000000 000 340</v>
      </c>
      <c r="D109" s="44">
        <v>172822</v>
      </c>
      <c r="E109" s="44">
        <v>7578.44</v>
      </c>
      <c r="F109" s="44">
        <f t="shared" si="2"/>
        <v>4.3851130064459385</v>
      </c>
    </row>
    <row r="110" spans="1:6" s="5" customFormat="1" ht="12.75">
      <c r="A110" s="34" t="s">
        <v>390</v>
      </c>
      <c r="B110" s="35" t="s">
        <v>391</v>
      </c>
      <c r="C110" s="31" t="str">
        <f>IF(OR(LEFT(B110,5)="000 9",LEFT(B110,5)="000 7"),"X",B110)</f>
        <v>000 0400 0000000 000 000</v>
      </c>
      <c r="D110" s="44">
        <v>8373843.96</v>
      </c>
      <c r="E110" s="44">
        <v>6995628.76</v>
      </c>
      <c r="F110" s="44">
        <f t="shared" si="2"/>
        <v>83.54142725152953</v>
      </c>
    </row>
    <row r="111" spans="1:6" s="5" customFormat="1" ht="12.75">
      <c r="A111" s="34" t="s">
        <v>261</v>
      </c>
      <c r="B111" s="35" t="s">
        <v>392</v>
      </c>
      <c r="C111" s="31" t="str">
        <f>IF(OR(LEFT(B111,5)="000 9",LEFT(B111,5)="000 7"),"X",B111)</f>
        <v>000 0400 0000000 000 200</v>
      </c>
      <c r="D111" s="44">
        <v>8354559.96</v>
      </c>
      <c r="E111" s="44">
        <v>6976344.76</v>
      </c>
      <c r="F111" s="44">
        <f t="shared" si="2"/>
        <v>83.50343756465182</v>
      </c>
    </row>
    <row r="112" spans="1:6" s="5" customFormat="1" ht="12.75">
      <c r="A112" s="34" t="s">
        <v>271</v>
      </c>
      <c r="B112" s="35" t="s">
        <v>393</v>
      </c>
      <c r="C112" s="31" t="str">
        <f>IF(OR(LEFT(B112,5)="000 9",LEFT(B112,5)="000 7"),"X",B112)</f>
        <v>000 0400 0000000 000 220</v>
      </c>
      <c r="D112" s="44">
        <v>2829240</v>
      </c>
      <c r="E112" s="44">
        <v>1695502.2</v>
      </c>
      <c r="F112" s="44">
        <f t="shared" si="2"/>
        <v>59.92783220935658</v>
      </c>
    </row>
    <row r="113" spans="1:6" s="5" customFormat="1" ht="22.5">
      <c r="A113" s="34" t="s">
        <v>281</v>
      </c>
      <c r="B113" s="35" t="s">
        <v>394</v>
      </c>
      <c r="C113" s="31" t="str">
        <f>IF(OR(LEFT(B113,5)="000 9",LEFT(B113,5)="000 7"),"X",B113)</f>
        <v>000 0400 0000000 000 225</v>
      </c>
      <c r="D113" s="44">
        <v>2535640</v>
      </c>
      <c r="E113" s="44">
        <v>1403021.55</v>
      </c>
      <c r="F113" s="44">
        <f t="shared" si="2"/>
        <v>55.33204831916203</v>
      </c>
    </row>
    <row r="114" spans="1:6" s="5" customFormat="1" ht="12.75">
      <c r="A114" s="34" t="s">
        <v>283</v>
      </c>
      <c r="B114" s="35" t="s">
        <v>395</v>
      </c>
      <c r="C114" s="31" t="str">
        <f>IF(OR(LEFT(B114,5)="000 9",LEFT(B114,5)="000 7"),"X",B114)</f>
        <v>000 0400 0000000 000 226</v>
      </c>
      <c r="D114" s="44">
        <v>293600</v>
      </c>
      <c r="E114" s="44">
        <v>292480.65</v>
      </c>
      <c r="F114" s="44">
        <f t="shared" si="2"/>
        <v>99.61875</v>
      </c>
    </row>
    <row r="115" spans="1:6" s="5" customFormat="1" ht="22.5">
      <c r="A115" s="34" t="s">
        <v>396</v>
      </c>
      <c r="B115" s="35" t="s">
        <v>397</v>
      </c>
      <c r="C115" s="31" t="str">
        <f>IF(OR(LEFT(B115,5)="000 9",LEFT(B115,5)="000 7"),"X",B115)</f>
        <v>000 0400 0000000 000 240</v>
      </c>
      <c r="D115" s="44">
        <v>380000</v>
      </c>
      <c r="E115" s="44">
        <v>200000</v>
      </c>
      <c r="F115" s="44">
        <f t="shared" si="2"/>
        <v>52.63157894736842</v>
      </c>
    </row>
    <row r="116" spans="1:6" s="5" customFormat="1" ht="45">
      <c r="A116" s="34" t="s">
        <v>398</v>
      </c>
      <c r="B116" s="35" t="s">
        <v>399</v>
      </c>
      <c r="C116" s="31" t="str">
        <f>IF(OR(LEFT(B116,5)="000 9",LEFT(B116,5)="000 7"),"X",B116)</f>
        <v>000 0400 0000000 000 242</v>
      </c>
      <c r="D116" s="44">
        <v>380000</v>
      </c>
      <c r="E116" s="44">
        <v>200000</v>
      </c>
      <c r="F116" s="44">
        <f t="shared" si="2"/>
        <v>52.63157894736842</v>
      </c>
    </row>
    <row r="117" spans="1:6" s="5" customFormat="1" ht="12.75">
      <c r="A117" s="34" t="s">
        <v>285</v>
      </c>
      <c r="B117" s="35" t="s">
        <v>400</v>
      </c>
      <c r="C117" s="31" t="str">
        <f>IF(OR(LEFT(B117,5)="000 9",LEFT(B117,5)="000 7"),"X",B117)</f>
        <v>000 0400 0000000 000 250</v>
      </c>
      <c r="D117" s="44">
        <v>5069119.96</v>
      </c>
      <c r="E117" s="44">
        <v>5004642.56</v>
      </c>
      <c r="F117" s="44">
        <f t="shared" si="2"/>
        <v>98.72803562533959</v>
      </c>
    </row>
    <row r="118" spans="1:6" s="5" customFormat="1" ht="33.75">
      <c r="A118" s="34" t="s">
        <v>286</v>
      </c>
      <c r="B118" s="35" t="s">
        <v>401</v>
      </c>
      <c r="C118" s="31" t="str">
        <f>IF(OR(LEFT(B118,5)="000 9",LEFT(B118,5)="000 7"),"X",B118)</f>
        <v>000 0400 0000000 000 251</v>
      </c>
      <c r="D118" s="44">
        <v>5069119.96</v>
      </c>
      <c r="E118" s="44">
        <v>5004642.56</v>
      </c>
      <c r="F118" s="44">
        <f t="shared" si="2"/>
        <v>98.72803562533959</v>
      </c>
    </row>
    <row r="119" spans="1:6" s="5" customFormat="1" ht="12.75">
      <c r="A119" s="34" t="s">
        <v>291</v>
      </c>
      <c r="B119" s="35" t="s">
        <v>402</v>
      </c>
      <c r="C119" s="31" t="str">
        <f>IF(OR(LEFT(B119,5)="000 9",LEFT(B119,5)="000 7"),"X",B119)</f>
        <v>000 0400 0000000 000 290</v>
      </c>
      <c r="D119" s="44">
        <v>76200</v>
      </c>
      <c r="E119" s="44">
        <v>76200</v>
      </c>
      <c r="F119" s="44">
        <f t="shared" si="2"/>
        <v>100</v>
      </c>
    </row>
    <row r="120" spans="1:6" s="5" customFormat="1" ht="12.75">
      <c r="A120" s="34" t="s">
        <v>293</v>
      </c>
      <c r="B120" s="35" t="s">
        <v>403</v>
      </c>
      <c r="C120" s="31" t="str">
        <f>IF(OR(LEFT(B120,5)="000 9",LEFT(B120,5)="000 7"),"X",B120)</f>
        <v>000 0400 0000000 000 300</v>
      </c>
      <c r="D120" s="44">
        <v>19284</v>
      </c>
      <c r="E120" s="44">
        <v>19284</v>
      </c>
      <c r="F120" s="44">
        <f t="shared" si="2"/>
        <v>100</v>
      </c>
    </row>
    <row r="121" spans="1:6" s="5" customFormat="1" ht="22.5">
      <c r="A121" s="34" t="s">
        <v>295</v>
      </c>
      <c r="B121" s="35" t="s">
        <v>404</v>
      </c>
      <c r="C121" s="31" t="str">
        <f>IF(OR(LEFT(B121,5)="000 9",LEFT(B121,5)="000 7"),"X",B121)</f>
        <v>000 0400 0000000 000 310</v>
      </c>
      <c r="D121" s="44">
        <v>7500</v>
      </c>
      <c r="E121" s="44">
        <v>7500</v>
      </c>
      <c r="F121" s="44">
        <f t="shared" si="2"/>
        <v>100</v>
      </c>
    </row>
    <row r="122" spans="1:6" s="5" customFormat="1" ht="22.5">
      <c r="A122" s="34" t="s">
        <v>297</v>
      </c>
      <c r="B122" s="35" t="s">
        <v>405</v>
      </c>
      <c r="C122" s="31" t="str">
        <f>IF(OR(LEFT(B122,5)="000 9",LEFT(B122,5)="000 7"),"X",B122)</f>
        <v>000 0400 0000000 000 340</v>
      </c>
      <c r="D122" s="44">
        <v>11784</v>
      </c>
      <c r="E122" s="44">
        <v>11784</v>
      </c>
      <c r="F122" s="44">
        <f t="shared" si="2"/>
        <v>100</v>
      </c>
    </row>
    <row r="123" spans="1:6" s="5" customFormat="1" ht="12.75">
      <c r="A123" s="34" t="s">
        <v>406</v>
      </c>
      <c r="B123" s="35" t="s">
        <v>407</v>
      </c>
      <c r="C123" s="31" t="str">
        <f>IF(OR(LEFT(B123,5)="000 9",LEFT(B123,5)="000 7"),"X",B123)</f>
        <v>000 0405 0000000 000 000</v>
      </c>
      <c r="D123" s="44">
        <v>373084</v>
      </c>
      <c r="E123" s="44">
        <v>372951.65</v>
      </c>
      <c r="F123" s="44">
        <f t="shared" si="2"/>
        <v>99.964525415188</v>
      </c>
    </row>
    <row r="124" spans="1:6" s="5" customFormat="1" ht="12.75">
      <c r="A124" s="34" t="s">
        <v>261</v>
      </c>
      <c r="B124" s="35" t="s">
        <v>408</v>
      </c>
      <c r="C124" s="31" t="str">
        <f>IF(OR(LEFT(B124,5)="000 9",LEFT(B124,5)="000 7"),"X",B124)</f>
        <v>000 0405 0000000 000 200</v>
      </c>
      <c r="D124" s="44">
        <v>353800</v>
      </c>
      <c r="E124" s="44">
        <v>353667.65</v>
      </c>
      <c r="F124" s="44">
        <f t="shared" si="2"/>
        <v>99.9625918598078</v>
      </c>
    </row>
    <row r="125" spans="1:6" s="5" customFormat="1" ht="12.75">
      <c r="A125" s="34" t="s">
        <v>271</v>
      </c>
      <c r="B125" s="35" t="s">
        <v>409</v>
      </c>
      <c r="C125" s="31" t="str">
        <f>IF(OR(LEFT(B125,5)="000 9",LEFT(B125,5)="000 7"),"X",B125)</f>
        <v>000 0405 0000000 000 220</v>
      </c>
      <c r="D125" s="44">
        <v>277600</v>
      </c>
      <c r="E125" s="44">
        <v>277467.65</v>
      </c>
      <c r="F125" s="44">
        <f t="shared" si="2"/>
        <v>99.95232348703172</v>
      </c>
    </row>
    <row r="126" spans="1:6" s="5" customFormat="1" ht="12.75">
      <c r="A126" s="34" t="s">
        <v>283</v>
      </c>
      <c r="B126" s="35" t="s">
        <v>410</v>
      </c>
      <c r="C126" s="31" t="str">
        <f>IF(OR(LEFT(B126,5)="000 9",LEFT(B126,5)="000 7"),"X",B126)</f>
        <v>000 0405 0000000 000 226</v>
      </c>
      <c r="D126" s="44">
        <v>277600</v>
      </c>
      <c r="E126" s="44">
        <v>277467.65</v>
      </c>
      <c r="F126" s="44">
        <f t="shared" si="2"/>
        <v>99.95232348703172</v>
      </c>
    </row>
    <row r="127" spans="1:6" s="5" customFormat="1" ht="12.75">
      <c r="A127" s="34" t="s">
        <v>291</v>
      </c>
      <c r="B127" s="35" t="s">
        <v>411</v>
      </c>
      <c r="C127" s="31" t="str">
        <f>IF(OR(LEFT(B127,5)="000 9",LEFT(B127,5)="000 7"),"X",B127)</f>
        <v>000 0405 0000000 000 290</v>
      </c>
      <c r="D127" s="44">
        <v>76200</v>
      </c>
      <c r="E127" s="44">
        <v>76200</v>
      </c>
      <c r="F127" s="44">
        <f t="shared" si="2"/>
        <v>100</v>
      </c>
    </row>
    <row r="128" spans="1:6" s="5" customFormat="1" ht="12.75">
      <c r="A128" s="34" t="s">
        <v>293</v>
      </c>
      <c r="B128" s="35" t="s">
        <v>412</v>
      </c>
      <c r="C128" s="31" t="str">
        <f>IF(OR(LEFT(B128,5)="000 9",LEFT(B128,5)="000 7"),"X",B128)</f>
        <v>000 0405 0000000 000 300</v>
      </c>
      <c r="D128" s="44">
        <v>19284</v>
      </c>
      <c r="E128" s="44">
        <v>19284</v>
      </c>
      <c r="F128" s="44">
        <f t="shared" si="2"/>
        <v>100</v>
      </c>
    </row>
    <row r="129" spans="1:6" s="5" customFormat="1" ht="22.5">
      <c r="A129" s="34" t="s">
        <v>295</v>
      </c>
      <c r="B129" s="35" t="s">
        <v>413</v>
      </c>
      <c r="C129" s="31" t="str">
        <f>IF(OR(LEFT(B129,5)="000 9",LEFT(B129,5)="000 7"),"X",B129)</f>
        <v>000 0405 0000000 000 310</v>
      </c>
      <c r="D129" s="44">
        <v>7500</v>
      </c>
      <c r="E129" s="44">
        <v>7500</v>
      </c>
      <c r="F129" s="44">
        <f t="shared" si="2"/>
        <v>100</v>
      </c>
    </row>
    <row r="130" spans="1:6" s="5" customFormat="1" ht="22.5">
      <c r="A130" s="34" t="s">
        <v>297</v>
      </c>
      <c r="B130" s="35" t="s">
        <v>414</v>
      </c>
      <c r="C130" s="31" t="str">
        <f>IF(OR(LEFT(B130,5)="000 9",LEFT(B130,5)="000 7"),"X",B130)</f>
        <v>000 0405 0000000 000 340</v>
      </c>
      <c r="D130" s="44">
        <v>11784</v>
      </c>
      <c r="E130" s="44">
        <v>11784</v>
      </c>
      <c r="F130" s="44">
        <f t="shared" si="2"/>
        <v>100</v>
      </c>
    </row>
    <row r="131" spans="1:6" s="5" customFormat="1" ht="12.75">
      <c r="A131" s="34" t="s">
        <v>415</v>
      </c>
      <c r="B131" s="35" t="s">
        <v>416</v>
      </c>
      <c r="C131" s="31" t="str">
        <f>IF(OR(LEFT(B131,5)="000 9",LEFT(B131,5)="000 7"),"X",B131)</f>
        <v>000 0409 0000000 000 000</v>
      </c>
      <c r="D131" s="44">
        <v>7620759.96</v>
      </c>
      <c r="E131" s="44">
        <v>6422677.11</v>
      </c>
      <c r="F131" s="44">
        <f t="shared" si="2"/>
        <v>84.2786958743154</v>
      </c>
    </row>
    <row r="132" spans="1:6" s="5" customFormat="1" ht="12.75">
      <c r="A132" s="34" t="s">
        <v>261</v>
      </c>
      <c r="B132" s="35" t="s">
        <v>417</v>
      </c>
      <c r="C132" s="31" t="str">
        <f>IF(OR(LEFT(B132,5)="000 9",LEFT(B132,5)="000 7"),"X",B132)</f>
        <v>000 0409 0000000 000 200</v>
      </c>
      <c r="D132" s="44">
        <v>7620759.96</v>
      </c>
      <c r="E132" s="44">
        <v>6422677.11</v>
      </c>
      <c r="F132" s="44">
        <f t="shared" si="2"/>
        <v>84.2786958743154</v>
      </c>
    </row>
    <row r="133" spans="1:6" s="5" customFormat="1" ht="12.75">
      <c r="A133" s="34" t="s">
        <v>271</v>
      </c>
      <c r="B133" s="35" t="s">
        <v>418</v>
      </c>
      <c r="C133" s="31" t="str">
        <f>IF(OR(LEFT(B133,5)="000 9",LEFT(B133,5)="000 7"),"X",B133)</f>
        <v>000 0409 0000000 000 220</v>
      </c>
      <c r="D133" s="44">
        <v>2551640</v>
      </c>
      <c r="E133" s="44">
        <v>1418034.55</v>
      </c>
      <c r="F133" s="44">
        <f t="shared" si="2"/>
        <v>55.57345667884185</v>
      </c>
    </row>
    <row r="134" spans="1:6" s="5" customFormat="1" ht="22.5">
      <c r="A134" s="34" t="s">
        <v>281</v>
      </c>
      <c r="B134" s="35" t="s">
        <v>419</v>
      </c>
      <c r="C134" s="31" t="str">
        <f>IF(OR(LEFT(B134,5)="000 9",LEFT(B134,5)="000 7"),"X",B134)</f>
        <v>000 0409 0000000 000 225</v>
      </c>
      <c r="D134" s="44">
        <v>2535640</v>
      </c>
      <c r="E134" s="44">
        <v>1403021.55</v>
      </c>
      <c r="F134" s="44">
        <f t="shared" si="2"/>
        <v>55.33204831916203</v>
      </c>
    </row>
    <row r="135" spans="1:6" s="5" customFormat="1" ht="12.75">
      <c r="A135" s="34" t="s">
        <v>283</v>
      </c>
      <c r="B135" s="35" t="s">
        <v>420</v>
      </c>
      <c r="C135" s="31" t="str">
        <f>IF(OR(LEFT(B135,5)="000 9",LEFT(B135,5)="000 7"),"X",B135)</f>
        <v>000 0409 0000000 000 226</v>
      </c>
      <c r="D135" s="44">
        <v>16000</v>
      </c>
      <c r="E135" s="44">
        <v>15013</v>
      </c>
      <c r="F135" s="44">
        <f aca="true" t="shared" si="3" ref="F135:F157">E135/D135*100</f>
        <v>93.83125</v>
      </c>
    </row>
    <row r="136" spans="1:6" s="5" customFormat="1" ht="12.75">
      <c r="A136" s="34" t="s">
        <v>285</v>
      </c>
      <c r="B136" s="35" t="s">
        <v>421</v>
      </c>
      <c r="C136" s="31" t="str">
        <f>IF(OR(LEFT(B136,5)="000 9",LEFT(B136,5)="000 7"),"X",B136)</f>
        <v>000 0409 0000000 000 250</v>
      </c>
      <c r="D136" s="44">
        <v>5069119.96</v>
      </c>
      <c r="E136" s="44">
        <v>5004642.56</v>
      </c>
      <c r="F136" s="44">
        <f t="shared" si="3"/>
        <v>98.72803562533959</v>
      </c>
    </row>
    <row r="137" spans="1:6" s="5" customFormat="1" ht="33.75">
      <c r="A137" s="34" t="s">
        <v>286</v>
      </c>
      <c r="B137" s="35" t="s">
        <v>422</v>
      </c>
      <c r="C137" s="31" t="str">
        <f>IF(OR(LEFT(B137,5)="000 9",LEFT(B137,5)="000 7"),"X",B137)</f>
        <v>000 0409 0000000 000 251</v>
      </c>
      <c r="D137" s="44">
        <v>5069119.96</v>
      </c>
      <c r="E137" s="44">
        <v>5004642.56</v>
      </c>
      <c r="F137" s="44">
        <f t="shared" si="3"/>
        <v>98.72803562533959</v>
      </c>
    </row>
    <row r="138" spans="1:6" s="5" customFormat="1" ht="22.5">
      <c r="A138" s="34" t="s">
        <v>423</v>
      </c>
      <c r="B138" s="35" t="s">
        <v>424</v>
      </c>
      <c r="C138" s="31" t="str">
        <f>IF(OR(LEFT(B138,5)="000 9",LEFT(B138,5)="000 7"),"X",B138)</f>
        <v>000 0412 0000000 000 000</v>
      </c>
      <c r="D138" s="44">
        <v>380000</v>
      </c>
      <c r="E138" s="44">
        <v>200000</v>
      </c>
      <c r="F138" s="44">
        <f t="shared" si="3"/>
        <v>52.63157894736842</v>
      </c>
    </row>
    <row r="139" spans="1:6" s="5" customFormat="1" ht="12.75">
      <c r="A139" s="34" t="s">
        <v>261</v>
      </c>
      <c r="B139" s="35" t="s">
        <v>425</v>
      </c>
      <c r="C139" s="31" t="str">
        <f>IF(OR(LEFT(B139,5)="000 9",LEFT(B139,5)="000 7"),"X",B139)</f>
        <v>000 0412 0000000 000 200</v>
      </c>
      <c r="D139" s="44">
        <v>380000</v>
      </c>
      <c r="E139" s="44">
        <v>200000</v>
      </c>
      <c r="F139" s="44">
        <f t="shared" si="3"/>
        <v>52.63157894736842</v>
      </c>
    </row>
    <row r="140" spans="1:6" s="5" customFormat="1" ht="22.5">
      <c r="A140" s="34" t="s">
        <v>396</v>
      </c>
      <c r="B140" s="35" t="s">
        <v>426</v>
      </c>
      <c r="C140" s="31" t="str">
        <f>IF(OR(LEFT(B140,5)="000 9",LEFT(B140,5)="000 7"),"X",B140)</f>
        <v>000 0412 0000000 000 240</v>
      </c>
      <c r="D140" s="44">
        <v>380000</v>
      </c>
      <c r="E140" s="44">
        <v>200000</v>
      </c>
      <c r="F140" s="44">
        <f t="shared" si="3"/>
        <v>52.63157894736842</v>
      </c>
    </row>
    <row r="141" spans="1:6" s="5" customFormat="1" ht="45">
      <c r="A141" s="34" t="s">
        <v>398</v>
      </c>
      <c r="B141" s="35" t="s">
        <v>427</v>
      </c>
      <c r="C141" s="31" t="str">
        <f>IF(OR(LEFT(B141,5)="000 9",LEFT(B141,5)="000 7"),"X",B141)</f>
        <v>000 0412 0000000 000 242</v>
      </c>
      <c r="D141" s="44">
        <v>380000</v>
      </c>
      <c r="E141" s="44">
        <v>200000</v>
      </c>
      <c r="F141" s="44">
        <f t="shared" si="3"/>
        <v>52.63157894736842</v>
      </c>
    </row>
    <row r="142" spans="1:6" s="5" customFormat="1" ht="12.75">
      <c r="A142" s="34" t="s">
        <v>428</v>
      </c>
      <c r="B142" s="35" t="s">
        <v>429</v>
      </c>
      <c r="C142" s="31" t="str">
        <f>IF(OR(LEFT(B142,5)="000 9",LEFT(B142,5)="000 7"),"X",B142)</f>
        <v>000 0500 0000000 000 000</v>
      </c>
      <c r="D142" s="44">
        <v>3226060</v>
      </c>
      <c r="E142" s="44">
        <v>1496914.5</v>
      </c>
      <c r="F142" s="44">
        <f t="shared" si="3"/>
        <v>46.400702404790984</v>
      </c>
    </row>
    <row r="143" spans="1:6" s="5" customFormat="1" ht="12.75">
      <c r="A143" s="34" t="s">
        <v>261</v>
      </c>
      <c r="B143" s="35" t="s">
        <v>430</v>
      </c>
      <c r="C143" s="31" t="str">
        <f>IF(OR(LEFT(B143,5)="000 9",LEFT(B143,5)="000 7"),"X",B143)</f>
        <v>000 0500 0000000 000 200</v>
      </c>
      <c r="D143" s="44">
        <v>3226060</v>
      </c>
      <c r="E143" s="44">
        <v>1496914.5</v>
      </c>
      <c r="F143" s="44">
        <f t="shared" si="3"/>
        <v>46.400702404790984</v>
      </c>
    </row>
    <row r="144" spans="1:6" s="5" customFormat="1" ht="12.75">
      <c r="A144" s="34" t="s">
        <v>271</v>
      </c>
      <c r="B144" s="35" t="s">
        <v>431</v>
      </c>
      <c r="C144" s="31" t="str">
        <f>IF(OR(LEFT(B144,5)="000 9",LEFT(B144,5)="000 7"),"X",B144)</f>
        <v>000 0500 0000000 000 220</v>
      </c>
      <c r="D144" s="44">
        <v>750000</v>
      </c>
      <c r="E144" s="44">
        <v>1020</v>
      </c>
      <c r="F144" s="44">
        <f t="shared" si="3"/>
        <v>0.136</v>
      </c>
    </row>
    <row r="145" spans="1:6" s="5" customFormat="1" ht="22.5">
      <c r="A145" s="34" t="s">
        <v>281</v>
      </c>
      <c r="B145" s="35" t="s">
        <v>432</v>
      </c>
      <c r="C145" s="31" t="str">
        <f>IF(OR(LEFT(B145,5)="000 9",LEFT(B145,5)="000 7"),"X",B145)</f>
        <v>000 0500 0000000 000 225</v>
      </c>
      <c r="D145" s="44">
        <v>135000</v>
      </c>
      <c r="E145" s="44"/>
      <c r="F145" s="44">
        <f t="shared" si="3"/>
        <v>0</v>
      </c>
    </row>
    <row r="146" spans="1:6" s="5" customFormat="1" ht="12.75">
      <c r="A146" s="34" t="s">
        <v>283</v>
      </c>
      <c r="B146" s="35" t="s">
        <v>433</v>
      </c>
      <c r="C146" s="31" t="str">
        <f>IF(OR(LEFT(B146,5)="000 9",LEFT(B146,5)="000 7"),"X",B146)</f>
        <v>000 0500 0000000 000 226</v>
      </c>
      <c r="D146" s="44">
        <v>615000</v>
      </c>
      <c r="E146" s="44">
        <v>1020</v>
      </c>
      <c r="F146" s="44">
        <f t="shared" si="3"/>
        <v>0.16585365853658537</v>
      </c>
    </row>
    <row r="147" spans="1:6" s="5" customFormat="1" ht="12.75">
      <c r="A147" s="34" t="s">
        <v>285</v>
      </c>
      <c r="B147" s="35" t="s">
        <v>435</v>
      </c>
      <c r="C147" s="31" t="str">
        <f>IF(OR(LEFT(B147,5)="000 9",LEFT(B147,5)="000 7"),"X",B147)</f>
        <v>000 0500 0000000 000 250</v>
      </c>
      <c r="D147" s="44">
        <v>2476060</v>
      </c>
      <c r="E147" s="44">
        <v>1495894.5</v>
      </c>
      <c r="F147" s="44">
        <f t="shared" si="3"/>
        <v>60.41430740773649</v>
      </c>
    </row>
    <row r="148" spans="1:6" s="5" customFormat="1" ht="33.75">
      <c r="A148" s="34" t="s">
        <v>286</v>
      </c>
      <c r="B148" s="35" t="s">
        <v>436</v>
      </c>
      <c r="C148" s="31" t="str">
        <f>IF(OR(LEFT(B148,5)="000 9",LEFT(B148,5)="000 7"),"X",B148)</f>
        <v>000 0500 0000000 000 251</v>
      </c>
      <c r="D148" s="44">
        <v>2476060</v>
      </c>
      <c r="E148" s="44">
        <v>1495894.5</v>
      </c>
      <c r="F148" s="44">
        <f t="shared" si="3"/>
        <v>60.41430740773649</v>
      </c>
    </row>
    <row r="149" spans="1:6" s="5" customFormat="1" ht="12.75">
      <c r="A149" s="34" t="s">
        <v>437</v>
      </c>
      <c r="B149" s="35" t="s">
        <v>438</v>
      </c>
      <c r="C149" s="31" t="str">
        <f>IF(OR(LEFT(B149,5)="000 9",LEFT(B149,5)="000 7"),"X",B149)</f>
        <v>000 0501 0000000 000 000</v>
      </c>
      <c r="D149" s="44">
        <v>60</v>
      </c>
      <c r="E149" s="44">
        <v>60</v>
      </c>
      <c r="F149" s="44">
        <f t="shared" si="3"/>
        <v>100</v>
      </c>
    </row>
    <row r="150" spans="1:6" s="5" customFormat="1" ht="12.75">
      <c r="A150" s="34" t="s">
        <v>261</v>
      </c>
      <c r="B150" s="35" t="s">
        <v>439</v>
      </c>
      <c r="C150" s="31" t="str">
        <f>IF(OR(LEFT(B150,5)="000 9",LEFT(B150,5)="000 7"),"X",B150)</f>
        <v>000 0501 0000000 000 200</v>
      </c>
      <c r="D150" s="44">
        <v>60</v>
      </c>
      <c r="E150" s="44">
        <v>60</v>
      </c>
      <c r="F150" s="44">
        <f t="shared" si="3"/>
        <v>100</v>
      </c>
    </row>
    <row r="151" spans="1:6" s="5" customFormat="1" ht="12.75">
      <c r="A151" s="34" t="s">
        <v>285</v>
      </c>
      <c r="B151" s="35" t="s">
        <v>440</v>
      </c>
      <c r="C151" s="31" t="str">
        <f>IF(OR(LEFT(B151,5)="000 9",LEFT(B151,5)="000 7"),"X",B151)</f>
        <v>000 0501 0000000 000 250</v>
      </c>
      <c r="D151" s="44">
        <v>60</v>
      </c>
      <c r="E151" s="44">
        <v>60</v>
      </c>
      <c r="F151" s="44">
        <f t="shared" si="3"/>
        <v>100</v>
      </c>
    </row>
    <row r="152" spans="1:6" s="5" customFormat="1" ht="33.75">
      <c r="A152" s="34" t="s">
        <v>286</v>
      </c>
      <c r="B152" s="35" t="s">
        <v>441</v>
      </c>
      <c r="C152" s="31" t="str">
        <f>IF(OR(LEFT(B152,5)="000 9",LEFT(B152,5)="000 7"),"X",B152)</f>
        <v>000 0501 0000000 000 251</v>
      </c>
      <c r="D152" s="44">
        <v>60</v>
      </c>
      <c r="E152" s="44">
        <v>60</v>
      </c>
      <c r="F152" s="44">
        <f t="shared" si="3"/>
        <v>100</v>
      </c>
    </row>
    <row r="153" spans="1:6" s="5" customFormat="1" ht="12.75">
      <c r="A153" s="34" t="s">
        <v>442</v>
      </c>
      <c r="B153" s="35" t="s">
        <v>443</v>
      </c>
      <c r="C153" s="31" t="str">
        <f>IF(OR(LEFT(B153,5)="000 9",LEFT(B153,5)="000 7"),"X",B153)</f>
        <v>000 0503 0000000 000 000</v>
      </c>
      <c r="D153" s="44">
        <v>873000</v>
      </c>
      <c r="E153" s="44">
        <v>343854.5</v>
      </c>
      <c r="F153" s="44">
        <f t="shared" si="3"/>
        <v>39.387686139748</v>
      </c>
    </row>
    <row r="154" spans="1:6" s="5" customFormat="1" ht="12.75">
      <c r="A154" s="34" t="s">
        <v>261</v>
      </c>
      <c r="B154" s="35" t="s">
        <v>444</v>
      </c>
      <c r="C154" s="31" t="str">
        <f>IF(OR(LEFT(B154,5)="000 9",LEFT(B154,5)="000 7"),"X",B154)</f>
        <v>000 0503 0000000 000 200</v>
      </c>
      <c r="D154" s="44">
        <v>873000</v>
      </c>
      <c r="E154" s="44">
        <v>343854.5</v>
      </c>
      <c r="F154" s="44">
        <f t="shared" si="3"/>
        <v>39.387686139748</v>
      </c>
    </row>
    <row r="155" spans="1:6" s="5" customFormat="1" ht="12.75">
      <c r="A155" s="34" t="s">
        <v>271</v>
      </c>
      <c r="B155" s="35" t="s">
        <v>445</v>
      </c>
      <c r="C155" s="31" t="str">
        <f>IF(OR(LEFT(B155,5)="000 9",LEFT(B155,5)="000 7"),"X",B155)</f>
        <v>000 0503 0000000 000 220</v>
      </c>
      <c r="D155" s="44">
        <v>150000</v>
      </c>
      <c r="E155" s="44">
        <v>1020</v>
      </c>
      <c r="F155" s="44">
        <f t="shared" si="3"/>
        <v>0.6799999999999999</v>
      </c>
    </row>
    <row r="156" spans="1:6" s="5" customFormat="1" ht="22.5">
      <c r="A156" s="34" t="s">
        <v>281</v>
      </c>
      <c r="B156" s="35" t="s">
        <v>446</v>
      </c>
      <c r="C156" s="31" t="str">
        <f>IF(OR(LEFT(B156,5)="000 9",LEFT(B156,5)="000 7"),"X",B156)</f>
        <v>000 0503 0000000 000 225</v>
      </c>
      <c r="D156" s="44">
        <v>135000</v>
      </c>
      <c r="E156" s="44"/>
      <c r="F156" s="44">
        <f t="shared" si="3"/>
        <v>0</v>
      </c>
    </row>
    <row r="157" spans="1:6" s="5" customFormat="1" ht="12.75">
      <c r="A157" s="34" t="s">
        <v>283</v>
      </c>
      <c r="B157" s="35" t="s">
        <v>447</v>
      </c>
      <c r="C157" s="31" t="str">
        <f>IF(OR(LEFT(B157,5)="000 9",LEFT(B157,5)="000 7"),"X",B157)</f>
        <v>000 0503 0000000 000 226</v>
      </c>
      <c r="D157" s="44">
        <v>15000</v>
      </c>
      <c r="E157" s="44">
        <v>1020</v>
      </c>
      <c r="F157" s="44">
        <f t="shared" si="3"/>
        <v>6.800000000000001</v>
      </c>
    </row>
    <row r="158" spans="1:6" s="5" customFormat="1" ht="12.75">
      <c r="A158" s="34" t="s">
        <v>285</v>
      </c>
      <c r="B158" s="35" t="s">
        <v>448</v>
      </c>
      <c r="C158" s="31" t="str">
        <f>IF(OR(LEFT(B158,5)="000 9",LEFT(B158,5)="000 7"),"X",B158)</f>
        <v>000 0503 0000000 000 250</v>
      </c>
      <c r="D158" s="44">
        <v>723000</v>
      </c>
      <c r="E158" s="44">
        <v>342834.5</v>
      </c>
      <c r="F158" s="44">
        <f aca="true" t="shared" si="4" ref="F158:F207">E158/D158*100</f>
        <v>47.41832641770401</v>
      </c>
    </row>
    <row r="159" spans="1:6" s="5" customFormat="1" ht="33.75">
      <c r="A159" s="34" t="s">
        <v>286</v>
      </c>
      <c r="B159" s="35" t="s">
        <v>449</v>
      </c>
      <c r="C159" s="31" t="str">
        <f>IF(OR(LEFT(B159,5)="000 9",LEFT(B159,5)="000 7"),"X",B159)</f>
        <v>000 0503 0000000 000 251</v>
      </c>
      <c r="D159" s="44">
        <v>723000</v>
      </c>
      <c r="E159" s="44">
        <v>342834.5</v>
      </c>
      <c r="F159" s="44">
        <f t="shared" si="4"/>
        <v>47.41832641770401</v>
      </c>
    </row>
    <row r="160" spans="1:6" s="5" customFormat="1" ht="22.5">
      <c r="A160" s="34" t="s">
        <v>450</v>
      </c>
      <c r="B160" s="35" t="s">
        <v>451</v>
      </c>
      <c r="C160" s="31" t="str">
        <f>IF(OR(LEFT(B160,5)="000 9",LEFT(B160,5)="000 7"),"X",B160)</f>
        <v>000 0505 0000000 000 000</v>
      </c>
      <c r="D160" s="44">
        <v>2353000</v>
      </c>
      <c r="E160" s="44">
        <v>1153000</v>
      </c>
      <c r="F160" s="44">
        <f t="shared" si="4"/>
        <v>49.0012749681258</v>
      </c>
    </row>
    <row r="161" spans="1:6" s="5" customFormat="1" ht="12.75">
      <c r="A161" s="34" t="s">
        <v>261</v>
      </c>
      <c r="B161" s="35" t="s">
        <v>452</v>
      </c>
      <c r="C161" s="31" t="str">
        <f>IF(OR(LEFT(B161,5)="000 9",LEFT(B161,5)="000 7"),"X",B161)</f>
        <v>000 0505 0000000 000 200</v>
      </c>
      <c r="D161" s="44">
        <v>2353000</v>
      </c>
      <c r="E161" s="44">
        <v>1153000</v>
      </c>
      <c r="F161" s="44">
        <f t="shared" si="4"/>
        <v>49.0012749681258</v>
      </c>
    </row>
    <row r="162" spans="1:6" s="5" customFormat="1" ht="12.75">
      <c r="A162" s="34" t="s">
        <v>271</v>
      </c>
      <c r="B162" s="35" t="s">
        <v>453</v>
      </c>
      <c r="C162" s="31" t="str">
        <f>IF(OR(LEFT(B162,5)="000 9",LEFT(B162,5)="000 7"),"X",B162)</f>
        <v>000 0505 0000000 000 220</v>
      </c>
      <c r="D162" s="44">
        <v>600000</v>
      </c>
      <c r="E162" s="44"/>
      <c r="F162" s="44">
        <f t="shared" si="4"/>
        <v>0</v>
      </c>
    </row>
    <row r="163" spans="1:6" s="5" customFormat="1" ht="12.75">
      <c r="A163" s="34" t="s">
        <v>283</v>
      </c>
      <c r="B163" s="35" t="s">
        <v>454</v>
      </c>
      <c r="C163" s="31" t="str">
        <f>IF(OR(LEFT(B163,5)="000 9",LEFT(B163,5)="000 7"),"X",B163)</f>
        <v>000 0505 0000000 000 226</v>
      </c>
      <c r="D163" s="44">
        <v>600000</v>
      </c>
      <c r="E163" s="44"/>
      <c r="F163" s="44">
        <f t="shared" si="4"/>
        <v>0</v>
      </c>
    </row>
    <row r="164" spans="1:6" s="5" customFormat="1" ht="12.75">
      <c r="A164" s="34" t="s">
        <v>285</v>
      </c>
      <c r="B164" s="35" t="s">
        <v>455</v>
      </c>
      <c r="C164" s="31" t="str">
        <f>IF(OR(LEFT(B164,5)="000 9",LEFT(B164,5)="000 7"),"X",B164)</f>
        <v>000 0505 0000000 000 250</v>
      </c>
      <c r="D164" s="44">
        <v>1753000</v>
      </c>
      <c r="E164" s="44">
        <v>1153000</v>
      </c>
      <c r="F164" s="44">
        <f t="shared" si="4"/>
        <v>65.77296063890473</v>
      </c>
    </row>
    <row r="165" spans="1:6" s="5" customFormat="1" ht="33.75">
      <c r="A165" s="34" t="s">
        <v>286</v>
      </c>
      <c r="B165" s="35" t="s">
        <v>456</v>
      </c>
      <c r="C165" s="31" t="str">
        <f>IF(OR(LEFT(B165,5)="000 9",LEFT(B165,5)="000 7"),"X",B165)</f>
        <v>000 0505 0000000 000 251</v>
      </c>
      <c r="D165" s="44">
        <v>1753000</v>
      </c>
      <c r="E165" s="44">
        <v>1153000</v>
      </c>
      <c r="F165" s="44">
        <f t="shared" si="4"/>
        <v>65.77296063890473</v>
      </c>
    </row>
    <row r="166" spans="1:6" s="5" customFormat="1" ht="12.75">
      <c r="A166" s="34" t="s">
        <v>457</v>
      </c>
      <c r="B166" s="35" t="s">
        <v>458</v>
      </c>
      <c r="C166" s="31" t="str">
        <f>IF(OR(LEFT(B166,5)="000 9",LEFT(B166,5)="000 7"),"X",B166)</f>
        <v>000 0700 0000000 000 000</v>
      </c>
      <c r="D166" s="44">
        <v>305654778.07</v>
      </c>
      <c r="E166" s="44">
        <v>269465562.16</v>
      </c>
      <c r="F166" s="44">
        <f t="shared" si="4"/>
        <v>88.16010136059053</v>
      </c>
    </row>
    <row r="167" spans="1:6" s="5" customFormat="1" ht="12.75">
      <c r="A167" s="34" t="s">
        <v>261</v>
      </c>
      <c r="B167" s="35" t="s">
        <v>459</v>
      </c>
      <c r="C167" s="31" t="str">
        <f>IF(OR(LEFT(B167,5)="000 9",LEFT(B167,5)="000 7"),"X",B167)</f>
        <v>000 0700 0000000 000 200</v>
      </c>
      <c r="D167" s="44">
        <v>266894079.07</v>
      </c>
      <c r="E167" s="44">
        <v>252213692.58</v>
      </c>
      <c r="F167" s="44">
        <f t="shared" si="4"/>
        <v>94.49954583437962</v>
      </c>
    </row>
    <row r="168" spans="1:6" s="5" customFormat="1" ht="22.5">
      <c r="A168" s="34" t="s">
        <v>263</v>
      </c>
      <c r="B168" s="35" t="s">
        <v>460</v>
      </c>
      <c r="C168" s="31" t="str">
        <f>IF(OR(LEFT(B168,5)="000 9",LEFT(B168,5)="000 7"),"X",B168)</f>
        <v>000 0700 0000000 000 210</v>
      </c>
      <c r="D168" s="44">
        <v>190861555</v>
      </c>
      <c r="E168" s="44">
        <v>181208108.35</v>
      </c>
      <c r="F168" s="44">
        <f t="shared" si="4"/>
        <v>94.94217332034206</v>
      </c>
    </row>
    <row r="169" spans="1:6" s="5" customFormat="1" ht="12.75">
      <c r="A169" s="34" t="s">
        <v>265</v>
      </c>
      <c r="B169" s="35" t="s">
        <v>461</v>
      </c>
      <c r="C169" s="31" t="str">
        <f>IF(OR(LEFT(B169,5)="000 9",LEFT(B169,5)="000 7"),"X",B169)</f>
        <v>000 0700 0000000 000 211</v>
      </c>
      <c r="D169" s="44">
        <v>155354548</v>
      </c>
      <c r="E169" s="44">
        <v>149451242.51</v>
      </c>
      <c r="F169" s="44">
        <f t="shared" si="4"/>
        <v>96.20010771104042</v>
      </c>
    </row>
    <row r="170" spans="1:6" s="5" customFormat="1" ht="12.75">
      <c r="A170" s="34" t="s">
        <v>267</v>
      </c>
      <c r="B170" s="35" t="s">
        <v>462</v>
      </c>
      <c r="C170" s="31" t="str">
        <f>IF(OR(LEFT(B170,5)="000 9",LEFT(B170,5)="000 7"),"X",B170)</f>
        <v>000 0700 0000000 000 212</v>
      </c>
      <c r="D170" s="44">
        <v>526200</v>
      </c>
      <c r="E170" s="44">
        <v>462115.94</v>
      </c>
      <c r="F170" s="44">
        <f t="shared" si="4"/>
        <v>87.82134929684531</v>
      </c>
    </row>
    <row r="171" spans="1:6" s="5" customFormat="1" ht="12.75">
      <c r="A171" s="34" t="s">
        <v>269</v>
      </c>
      <c r="B171" s="35" t="s">
        <v>463</v>
      </c>
      <c r="C171" s="31" t="str">
        <f>IF(OR(LEFT(B171,5)="000 9",LEFT(B171,5)="000 7"),"X",B171)</f>
        <v>000 0700 0000000 000 213</v>
      </c>
      <c r="D171" s="44">
        <v>34980807</v>
      </c>
      <c r="E171" s="44">
        <v>31294749.9</v>
      </c>
      <c r="F171" s="44">
        <f t="shared" si="4"/>
        <v>89.46262989301533</v>
      </c>
    </row>
    <row r="172" spans="1:6" s="5" customFormat="1" ht="12.75">
      <c r="A172" s="34" t="s">
        <v>271</v>
      </c>
      <c r="B172" s="35" t="s">
        <v>464</v>
      </c>
      <c r="C172" s="31" t="str">
        <f>IF(OR(LEFT(B172,5)="000 9",LEFT(B172,5)="000 7"),"X",B172)</f>
        <v>000 0700 0000000 000 220</v>
      </c>
      <c r="D172" s="44">
        <v>24560209.07</v>
      </c>
      <c r="E172" s="44">
        <v>19975800.98</v>
      </c>
      <c r="F172" s="44">
        <f t="shared" si="4"/>
        <v>81.33400217834547</v>
      </c>
    </row>
    <row r="173" spans="1:6" s="5" customFormat="1" ht="12.75">
      <c r="A173" s="34" t="s">
        <v>273</v>
      </c>
      <c r="B173" s="35" t="s">
        <v>465</v>
      </c>
      <c r="C173" s="31" t="str">
        <f>IF(OR(LEFT(B173,5)="000 9",LEFT(B173,5)="000 7"),"X",B173)</f>
        <v>000 0700 0000000 000 221</v>
      </c>
      <c r="D173" s="44">
        <v>1053102.14</v>
      </c>
      <c r="E173" s="44">
        <v>967428.05</v>
      </c>
      <c r="F173" s="44">
        <f t="shared" si="4"/>
        <v>91.86459824305363</v>
      </c>
    </row>
    <row r="174" spans="1:6" s="5" customFormat="1" ht="12.75">
      <c r="A174" s="34" t="s">
        <v>275</v>
      </c>
      <c r="B174" s="35" t="s">
        <v>466</v>
      </c>
      <c r="C174" s="31" t="str">
        <f>IF(OR(LEFT(B174,5)="000 9",LEFT(B174,5)="000 7"),"X",B174)</f>
        <v>000 0700 0000000 000 222</v>
      </c>
      <c r="D174" s="44">
        <v>66665</v>
      </c>
      <c r="E174" s="44">
        <v>48308</v>
      </c>
      <c r="F174" s="44">
        <f t="shared" si="4"/>
        <v>72.46381159528988</v>
      </c>
    </row>
    <row r="175" spans="1:6" s="5" customFormat="1" ht="12.75">
      <c r="A175" s="34" t="s">
        <v>277</v>
      </c>
      <c r="B175" s="35" t="s">
        <v>467</v>
      </c>
      <c r="C175" s="31" t="str">
        <f>IF(OR(LEFT(B175,5)="000 9",LEFT(B175,5)="000 7"),"X",B175)</f>
        <v>000 0700 0000000 000 223</v>
      </c>
      <c r="D175" s="44">
        <v>14876812</v>
      </c>
      <c r="E175" s="44">
        <v>12996768.14</v>
      </c>
      <c r="F175" s="44">
        <f t="shared" si="4"/>
        <v>87.36258910847297</v>
      </c>
    </row>
    <row r="176" spans="1:6" s="5" customFormat="1" ht="22.5">
      <c r="A176" s="34" t="s">
        <v>279</v>
      </c>
      <c r="B176" s="35" t="s">
        <v>468</v>
      </c>
      <c r="C176" s="31" t="str">
        <f>IF(OR(LEFT(B176,5)="000 9",LEFT(B176,5)="000 7"),"X",B176)</f>
        <v>000 0700 0000000 000 224</v>
      </c>
      <c r="D176" s="44">
        <v>616000</v>
      </c>
      <c r="E176" s="44">
        <v>609360</v>
      </c>
      <c r="F176" s="44">
        <f t="shared" si="4"/>
        <v>98.92207792207792</v>
      </c>
    </row>
    <row r="177" spans="1:6" s="5" customFormat="1" ht="22.5">
      <c r="A177" s="34" t="s">
        <v>281</v>
      </c>
      <c r="B177" s="35" t="s">
        <v>469</v>
      </c>
      <c r="C177" s="31" t="str">
        <f>IF(OR(LEFT(B177,5)="000 9",LEFT(B177,5)="000 7"),"X",B177)</f>
        <v>000 0700 0000000 000 225</v>
      </c>
      <c r="D177" s="44">
        <v>3691587.07</v>
      </c>
      <c r="E177" s="44">
        <v>2736906.86</v>
      </c>
      <c r="F177" s="44">
        <f t="shared" si="4"/>
        <v>74.13903039811005</v>
      </c>
    </row>
    <row r="178" spans="1:6" s="5" customFormat="1" ht="12.75">
      <c r="A178" s="34" t="s">
        <v>283</v>
      </c>
      <c r="B178" s="35" t="s">
        <v>470</v>
      </c>
      <c r="C178" s="31" t="str">
        <f>IF(OR(LEFT(B178,5)="000 9",LEFT(B178,5)="000 7"),"X",B178)</f>
        <v>000 0700 0000000 000 226</v>
      </c>
      <c r="D178" s="44">
        <v>4256042.86</v>
      </c>
      <c r="E178" s="44">
        <v>2617029.93</v>
      </c>
      <c r="F178" s="44">
        <f t="shared" si="4"/>
        <v>61.48974566482631</v>
      </c>
    </row>
    <row r="179" spans="1:6" s="5" customFormat="1" ht="22.5">
      <c r="A179" s="34" t="s">
        <v>396</v>
      </c>
      <c r="B179" s="35" t="s">
        <v>471</v>
      </c>
      <c r="C179" s="31" t="str">
        <f>IF(OR(LEFT(B179,5)="000 9",LEFT(B179,5)="000 7"),"X",B179)</f>
        <v>000 0700 0000000 000 240</v>
      </c>
      <c r="D179" s="44">
        <v>50125331</v>
      </c>
      <c r="E179" s="44">
        <v>49887932.86</v>
      </c>
      <c r="F179" s="44">
        <f t="shared" si="4"/>
        <v>99.52639087809715</v>
      </c>
    </row>
    <row r="180" spans="1:6" s="5" customFormat="1" ht="33.75">
      <c r="A180" s="34" t="s">
        <v>434</v>
      </c>
      <c r="B180" s="35" t="s">
        <v>472</v>
      </c>
      <c r="C180" s="31" t="str">
        <f>IF(OR(LEFT(B180,5)="000 9",LEFT(B180,5)="000 7"),"X",B180)</f>
        <v>000 0700 0000000 000 241</v>
      </c>
      <c r="D180" s="44">
        <v>50125331</v>
      </c>
      <c r="E180" s="44">
        <v>49887932.86</v>
      </c>
      <c r="F180" s="44">
        <f t="shared" si="4"/>
        <v>99.52639087809715</v>
      </c>
    </row>
    <row r="181" spans="1:6" s="5" customFormat="1" ht="12.75">
      <c r="A181" s="34" t="s">
        <v>291</v>
      </c>
      <c r="B181" s="35" t="s">
        <v>473</v>
      </c>
      <c r="C181" s="31" t="str">
        <f>IF(OR(LEFT(B181,5)="000 9",LEFT(B181,5)="000 7"),"X",B181)</f>
        <v>000 0700 0000000 000 290</v>
      </c>
      <c r="D181" s="44">
        <v>1346984</v>
      </c>
      <c r="E181" s="44">
        <v>1141850.39</v>
      </c>
      <c r="F181" s="44">
        <f t="shared" si="4"/>
        <v>84.77089482874331</v>
      </c>
    </row>
    <row r="182" spans="1:6" s="5" customFormat="1" ht="12.75">
      <c r="A182" s="34" t="s">
        <v>293</v>
      </c>
      <c r="B182" s="35" t="s">
        <v>474</v>
      </c>
      <c r="C182" s="31" t="str">
        <f>IF(OR(LEFT(B182,5)="000 9",LEFT(B182,5)="000 7"),"X",B182)</f>
        <v>000 0700 0000000 000 300</v>
      </c>
      <c r="D182" s="44">
        <v>38760699</v>
      </c>
      <c r="E182" s="44">
        <v>17251869.58</v>
      </c>
      <c r="F182" s="44">
        <f t="shared" si="4"/>
        <v>44.50866476891967</v>
      </c>
    </row>
    <row r="183" spans="1:6" s="5" customFormat="1" ht="22.5">
      <c r="A183" s="34" t="s">
        <v>295</v>
      </c>
      <c r="B183" s="35" t="s">
        <v>475</v>
      </c>
      <c r="C183" s="31" t="str">
        <f>IF(OR(LEFT(B183,5)="000 9",LEFT(B183,5)="000 7"),"X",B183)</f>
        <v>000 0700 0000000 000 310</v>
      </c>
      <c r="D183" s="44">
        <v>22013705</v>
      </c>
      <c r="E183" s="44">
        <v>1536714.91</v>
      </c>
      <c r="F183" s="44">
        <f t="shared" si="4"/>
        <v>6.980719102032119</v>
      </c>
    </row>
    <row r="184" spans="1:6" s="5" customFormat="1" ht="22.5">
      <c r="A184" s="34" t="s">
        <v>297</v>
      </c>
      <c r="B184" s="35" t="s">
        <v>476</v>
      </c>
      <c r="C184" s="31" t="str">
        <f>IF(OR(LEFT(B184,5)="000 9",LEFT(B184,5)="000 7"),"X",B184)</f>
        <v>000 0700 0000000 000 340</v>
      </c>
      <c r="D184" s="44">
        <v>16746994</v>
      </c>
      <c r="E184" s="44">
        <v>15715154.67</v>
      </c>
      <c r="F184" s="44">
        <f t="shared" si="4"/>
        <v>93.83865946330428</v>
      </c>
    </row>
    <row r="185" spans="1:6" s="5" customFormat="1" ht="12.75">
      <c r="A185" s="34" t="s">
        <v>477</v>
      </c>
      <c r="B185" s="35" t="s">
        <v>478</v>
      </c>
      <c r="C185" s="31" t="str">
        <f>IF(OR(LEFT(B185,5)="000 9",LEFT(B185,5)="000 7"),"X",B185)</f>
        <v>000 0701 0000000 000 000</v>
      </c>
      <c r="D185" s="44">
        <v>91929800</v>
      </c>
      <c r="E185" s="44">
        <v>68680311.53</v>
      </c>
      <c r="F185" s="44">
        <f t="shared" si="4"/>
        <v>74.70951914395549</v>
      </c>
    </row>
    <row r="186" spans="1:6" s="5" customFormat="1" ht="12.75">
      <c r="A186" s="34" t="s">
        <v>261</v>
      </c>
      <c r="B186" s="35" t="s">
        <v>479</v>
      </c>
      <c r="C186" s="31" t="str">
        <f>IF(OR(LEFT(B186,5)="000 9",LEFT(B186,5)="000 7"),"X",B186)</f>
        <v>000 0701 0000000 000 200</v>
      </c>
      <c r="D186" s="44">
        <v>67146800</v>
      </c>
      <c r="E186" s="44">
        <v>62827029.49</v>
      </c>
      <c r="F186" s="44">
        <f t="shared" si="4"/>
        <v>93.56667702705118</v>
      </c>
    </row>
    <row r="187" spans="1:6" s="5" customFormat="1" ht="22.5">
      <c r="A187" s="34" t="s">
        <v>263</v>
      </c>
      <c r="B187" s="35" t="s">
        <v>480</v>
      </c>
      <c r="C187" s="31" t="str">
        <f>IF(OR(LEFT(B187,5)="000 9",LEFT(B187,5)="000 7"),"X",B187)</f>
        <v>000 0701 0000000 000 210</v>
      </c>
      <c r="D187" s="44">
        <v>35715800</v>
      </c>
      <c r="E187" s="44">
        <v>33612900.41</v>
      </c>
      <c r="F187" s="44">
        <f t="shared" si="4"/>
        <v>94.11213079365433</v>
      </c>
    </row>
    <row r="188" spans="1:6" s="5" customFormat="1" ht="12.75">
      <c r="A188" s="34" t="s">
        <v>265</v>
      </c>
      <c r="B188" s="35" t="s">
        <v>481</v>
      </c>
      <c r="C188" s="31" t="str">
        <f>IF(OR(LEFT(B188,5)="000 9",LEFT(B188,5)="000 7"),"X",B188)</f>
        <v>000 0701 0000000 000 211</v>
      </c>
      <c r="D188" s="44">
        <v>29177335</v>
      </c>
      <c r="E188" s="44">
        <v>27405712.65</v>
      </c>
      <c r="F188" s="44">
        <f t="shared" si="4"/>
        <v>93.92808716080478</v>
      </c>
    </row>
    <row r="189" spans="1:6" s="5" customFormat="1" ht="12.75">
      <c r="A189" s="34" t="s">
        <v>267</v>
      </c>
      <c r="B189" s="35" t="s">
        <v>482</v>
      </c>
      <c r="C189" s="31" t="str">
        <f>IF(OR(LEFT(B189,5)="000 9",LEFT(B189,5)="000 7"),"X",B189)</f>
        <v>000 0701 0000000 000 212</v>
      </c>
      <c r="D189" s="44">
        <v>64400</v>
      </c>
      <c r="E189" s="44">
        <v>62134</v>
      </c>
      <c r="F189" s="44">
        <f t="shared" si="4"/>
        <v>96.48136645962732</v>
      </c>
    </row>
    <row r="190" spans="1:6" s="5" customFormat="1" ht="12.75">
      <c r="A190" s="34" t="s">
        <v>269</v>
      </c>
      <c r="B190" s="35" t="s">
        <v>483</v>
      </c>
      <c r="C190" s="31" t="str">
        <f>IF(OR(LEFT(B190,5)="000 9",LEFT(B190,5)="000 7"),"X",B190)</f>
        <v>000 0701 0000000 000 213</v>
      </c>
      <c r="D190" s="44">
        <v>6474065</v>
      </c>
      <c r="E190" s="44">
        <v>6145053.76</v>
      </c>
      <c r="F190" s="44">
        <f t="shared" si="4"/>
        <v>94.91801148119457</v>
      </c>
    </row>
    <row r="191" spans="1:6" s="5" customFormat="1" ht="12.75">
      <c r="A191" s="34" t="s">
        <v>271</v>
      </c>
      <c r="B191" s="35" t="s">
        <v>484</v>
      </c>
      <c r="C191" s="31" t="str">
        <f>IF(OR(LEFT(B191,5)="000 9",LEFT(B191,5)="000 7"),"X",B191)</f>
        <v>000 0701 0000000 000 220</v>
      </c>
      <c r="D191" s="44">
        <v>6678350</v>
      </c>
      <c r="E191" s="44">
        <v>4474861.02</v>
      </c>
      <c r="F191" s="44">
        <f t="shared" si="4"/>
        <v>67.0054881819611</v>
      </c>
    </row>
    <row r="192" spans="1:6" s="5" customFormat="1" ht="12.75">
      <c r="A192" s="34" t="s">
        <v>273</v>
      </c>
      <c r="B192" s="35" t="s">
        <v>485</v>
      </c>
      <c r="C192" s="31" t="str">
        <f>IF(OR(LEFT(B192,5)="000 9",LEFT(B192,5)="000 7"),"X",B192)</f>
        <v>000 0701 0000000 000 221</v>
      </c>
      <c r="D192" s="44">
        <v>148100</v>
      </c>
      <c r="E192" s="44">
        <v>139400.76</v>
      </c>
      <c r="F192" s="44">
        <f t="shared" si="4"/>
        <v>94.12610398379474</v>
      </c>
    </row>
    <row r="193" spans="1:6" s="5" customFormat="1" ht="12.75">
      <c r="A193" s="34" t="s">
        <v>275</v>
      </c>
      <c r="B193" s="35" t="s">
        <v>486</v>
      </c>
      <c r="C193" s="31" t="str">
        <f>IF(OR(LEFT(B193,5)="000 9",LEFT(B193,5)="000 7"),"X",B193)</f>
        <v>000 0701 0000000 000 222</v>
      </c>
      <c r="D193" s="44">
        <v>8000</v>
      </c>
      <c r="E193" s="44">
        <v>7051</v>
      </c>
      <c r="F193" s="44">
        <f t="shared" si="4"/>
        <v>88.1375</v>
      </c>
    </row>
    <row r="194" spans="1:6" s="5" customFormat="1" ht="12.75">
      <c r="A194" s="34" t="s">
        <v>277</v>
      </c>
      <c r="B194" s="35" t="s">
        <v>487</v>
      </c>
      <c r="C194" s="31" t="str">
        <f>IF(OR(LEFT(B194,5)="000 9",LEFT(B194,5)="000 7"),"X",B194)</f>
        <v>000 0701 0000000 000 223</v>
      </c>
      <c r="D194" s="44">
        <v>4311700</v>
      </c>
      <c r="E194" s="44">
        <v>3004229.09</v>
      </c>
      <c r="F194" s="44">
        <f t="shared" si="4"/>
        <v>69.67620868798849</v>
      </c>
    </row>
    <row r="195" spans="1:6" s="5" customFormat="1" ht="22.5">
      <c r="A195" s="34" t="s">
        <v>281</v>
      </c>
      <c r="B195" s="35" t="s">
        <v>488</v>
      </c>
      <c r="C195" s="31" t="str">
        <f>IF(OR(LEFT(B195,5)="000 9",LEFT(B195,5)="000 7"),"X",B195)</f>
        <v>000 0701 0000000 000 225</v>
      </c>
      <c r="D195" s="44">
        <v>984450</v>
      </c>
      <c r="E195" s="44">
        <v>371247.33</v>
      </c>
      <c r="F195" s="44">
        <f t="shared" si="4"/>
        <v>37.71114124638123</v>
      </c>
    </row>
    <row r="196" spans="1:6" s="5" customFormat="1" ht="12.75">
      <c r="A196" s="34" t="s">
        <v>283</v>
      </c>
      <c r="B196" s="35" t="s">
        <v>489</v>
      </c>
      <c r="C196" s="31" t="str">
        <f>IF(OR(LEFT(B196,5)="000 9",LEFT(B196,5)="000 7"),"X",B196)</f>
        <v>000 0701 0000000 000 226</v>
      </c>
      <c r="D196" s="44">
        <v>1226100</v>
      </c>
      <c r="E196" s="44">
        <v>952932.84</v>
      </c>
      <c r="F196" s="44">
        <f t="shared" si="4"/>
        <v>77.72064595057499</v>
      </c>
    </row>
    <row r="197" spans="1:6" s="5" customFormat="1" ht="22.5">
      <c r="A197" s="34" t="s">
        <v>396</v>
      </c>
      <c r="B197" s="35" t="s">
        <v>490</v>
      </c>
      <c r="C197" s="31" t="str">
        <f>IF(OR(LEFT(B197,5)="000 9",LEFT(B197,5)="000 7"),"X",B197)</f>
        <v>000 0701 0000000 000 240</v>
      </c>
      <c r="D197" s="44">
        <v>24692650</v>
      </c>
      <c r="E197" s="44">
        <v>24688015.26</v>
      </c>
      <c r="F197" s="44">
        <f t="shared" si="4"/>
        <v>99.98123028512533</v>
      </c>
    </row>
    <row r="198" spans="1:6" s="5" customFormat="1" ht="33.75">
      <c r="A198" s="34" t="s">
        <v>434</v>
      </c>
      <c r="B198" s="35" t="s">
        <v>491</v>
      </c>
      <c r="C198" s="31" t="str">
        <f>IF(OR(LEFT(B198,5)="000 9",LEFT(B198,5)="000 7"),"X",B198)</f>
        <v>000 0701 0000000 000 241</v>
      </c>
      <c r="D198" s="44">
        <v>24692650</v>
      </c>
      <c r="E198" s="44">
        <v>24688015.26</v>
      </c>
      <c r="F198" s="44">
        <f t="shared" si="4"/>
        <v>99.98123028512533</v>
      </c>
    </row>
    <row r="199" spans="1:6" s="5" customFormat="1" ht="12.75">
      <c r="A199" s="34" t="s">
        <v>291</v>
      </c>
      <c r="B199" s="35" t="s">
        <v>492</v>
      </c>
      <c r="C199" s="31" t="str">
        <f>IF(OR(LEFT(B199,5)="000 9",LEFT(B199,5)="000 7"),"X",B199)</f>
        <v>000 0701 0000000 000 290</v>
      </c>
      <c r="D199" s="44">
        <v>60000</v>
      </c>
      <c r="E199" s="44">
        <v>51252.8</v>
      </c>
      <c r="F199" s="44">
        <f t="shared" si="4"/>
        <v>85.42133333333334</v>
      </c>
    </row>
    <row r="200" spans="1:6" s="5" customFormat="1" ht="12.75">
      <c r="A200" s="34" t="s">
        <v>293</v>
      </c>
      <c r="B200" s="35" t="s">
        <v>493</v>
      </c>
      <c r="C200" s="31" t="str">
        <f>IF(OR(LEFT(B200,5)="000 9",LEFT(B200,5)="000 7"),"X",B200)</f>
        <v>000 0701 0000000 000 300</v>
      </c>
      <c r="D200" s="44">
        <v>24783000</v>
      </c>
      <c r="E200" s="44">
        <v>5853282.04</v>
      </c>
      <c r="F200" s="44">
        <f t="shared" si="4"/>
        <v>23.618133559294677</v>
      </c>
    </row>
    <row r="201" spans="1:6" s="5" customFormat="1" ht="22.5">
      <c r="A201" s="34" t="s">
        <v>295</v>
      </c>
      <c r="B201" s="35" t="s">
        <v>494</v>
      </c>
      <c r="C201" s="31" t="str">
        <f>IF(OR(LEFT(B201,5)="000 9",LEFT(B201,5)="000 7"),"X",B201)</f>
        <v>000 0701 0000000 000 310</v>
      </c>
      <c r="D201" s="44">
        <v>18611500</v>
      </c>
      <c r="E201" s="44">
        <v>242424</v>
      </c>
      <c r="F201" s="44">
        <f t="shared" si="4"/>
        <v>1.3025494989656934</v>
      </c>
    </row>
    <row r="202" spans="1:6" s="5" customFormat="1" ht="22.5">
      <c r="A202" s="34" t="s">
        <v>297</v>
      </c>
      <c r="B202" s="35" t="s">
        <v>495</v>
      </c>
      <c r="C202" s="31" t="str">
        <f>IF(OR(LEFT(B202,5)="000 9",LEFT(B202,5)="000 7"),"X",B202)</f>
        <v>000 0701 0000000 000 340</v>
      </c>
      <c r="D202" s="44">
        <v>6171500</v>
      </c>
      <c r="E202" s="44">
        <v>5610858.04</v>
      </c>
      <c r="F202" s="44">
        <f t="shared" si="4"/>
        <v>90.91562893947986</v>
      </c>
    </row>
    <row r="203" spans="1:6" s="5" customFormat="1" ht="12.75">
      <c r="A203" s="34" t="s">
        <v>496</v>
      </c>
      <c r="B203" s="35" t="s">
        <v>497</v>
      </c>
      <c r="C203" s="31" t="str">
        <f>IF(OR(LEFT(B203,5)="000 9",LEFT(B203,5)="000 7"),"X",B203)</f>
        <v>000 0702 0000000 000 000</v>
      </c>
      <c r="D203" s="44">
        <v>206467063.07</v>
      </c>
      <c r="E203" s="44">
        <v>195091068.15</v>
      </c>
      <c r="F203" s="44">
        <f t="shared" si="4"/>
        <v>94.49016479875868</v>
      </c>
    </row>
    <row r="204" spans="1:6" s="5" customFormat="1" ht="12.75">
      <c r="A204" s="34" t="s">
        <v>261</v>
      </c>
      <c r="B204" s="35" t="s">
        <v>498</v>
      </c>
      <c r="C204" s="31" t="str">
        <f>IF(OR(LEFT(B204,5)="000 9",LEFT(B204,5)="000 7"),"X",B204)</f>
        <v>000 0702 0000000 000 200</v>
      </c>
      <c r="D204" s="44">
        <v>193964704.07</v>
      </c>
      <c r="E204" s="44">
        <v>184930471.44</v>
      </c>
      <c r="F204" s="44">
        <f t="shared" si="4"/>
        <v>95.3423316508453</v>
      </c>
    </row>
    <row r="205" spans="1:6" s="5" customFormat="1" ht="22.5">
      <c r="A205" s="34" t="s">
        <v>263</v>
      </c>
      <c r="B205" s="35" t="s">
        <v>499</v>
      </c>
      <c r="C205" s="31" t="str">
        <f>IF(OR(LEFT(B205,5)="000 9",LEFT(B205,5)="000 7"),"X",B205)</f>
        <v>000 0702 0000000 000 210</v>
      </c>
      <c r="D205" s="44">
        <v>150974629</v>
      </c>
      <c r="E205" s="44">
        <v>143952411.2</v>
      </c>
      <c r="F205" s="44">
        <f t="shared" si="4"/>
        <v>95.3487431321987</v>
      </c>
    </row>
    <row r="206" spans="1:6" s="5" customFormat="1" ht="12.75">
      <c r="A206" s="34" t="s">
        <v>265</v>
      </c>
      <c r="B206" s="35" t="s">
        <v>500</v>
      </c>
      <c r="C206" s="31" t="str">
        <f>IF(OR(LEFT(B206,5)="000 9",LEFT(B206,5)="000 7"),"X",B206)</f>
        <v>000 0702 0000000 000 211</v>
      </c>
      <c r="D206" s="44">
        <v>122584063</v>
      </c>
      <c r="E206" s="44">
        <v>118781034.67</v>
      </c>
      <c r="F206" s="44">
        <f t="shared" si="4"/>
        <v>96.89761602207622</v>
      </c>
    </row>
    <row r="207" spans="1:6" s="5" customFormat="1" ht="12.75">
      <c r="A207" s="34" t="s">
        <v>267</v>
      </c>
      <c r="B207" s="35" t="s">
        <v>501</v>
      </c>
      <c r="C207" s="31" t="str">
        <f>IF(OR(LEFT(B207,5)="000 9",LEFT(B207,5)="000 7"),"X",B207)</f>
        <v>000 0702 0000000 000 212</v>
      </c>
      <c r="D207" s="44">
        <v>302300</v>
      </c>
      <c r="E207" s="44">
        <v>274103.39</v>
      </c>
      <c r="F207" s="44">
        <f t="shared" si="4"/>
        <v>90.672639761826</v>
      </c>
    </row>
    <row r="208" spans="1:6" s="5" customFormat="1" ht="12.75">
      <c r="A208" s="34" t="s">
        <v>269</v>
      </c>
      <c r="B208" s="35" t="s">
        <v>502</v>
      </c>
      <c r="C208" s="31" t="str">
        <f>IF(OR(LEFT(B208,5)="000 9",LEFT(B208,5)="000 7"),"X",B208)</f>
        <v>000 0702 0000000 000 213</v>
      </c>
      <c r="D208" s="44">
        <v>28088266</v>
      </c>
      <c r="E208" s="44">
        <v>24897273.14</v>
      </c>
      <c r="F208" s="44">
        <f aca="true" t="shared" si="5" ref="F208:F262">E208/D208*100</f>
        <v>88.63940956697006</v>
      </c>
    </row>
    <row r="209" spans="1:6" s="5" customFormat="1" ht="12.75">
      <c r="A209" s="34" t="s">
        <v>271</v>
      </c>
      <c r="B209" s="35" t="s">
        <v>503</v>
      </c>
      <c r="C209" s="31" t="str">
        <f>IF(OR(LEFT(B209,5)="000 9",LEFT(B209,5)="000 7"),"X",B209)</f>
        <v>000 0702 0000000 000 220</v>
      </c>
      <c r="D209" s="44">
        <v>17186270.07</v>
      </c>
      <c r="E209" s="44">
        <v>15326580.65</v>
      </c>
      <c r="F209" s="44">
        <f t="shared" si="5"/>
        <v>89.17921449840222</v>
      </c>
    </row>
    <row r="210" spans="1:6" s="5" customFormat="1" ht="12.75">
      <c r="A210" s="34" t="s">
        <v>273</v>
      </c>
      <c r="B210" s="35" t="s">
        <v>504</v>
      </c>
      <c r="C210" s="31" t="str">
        <f>IF(OR(LEFT(B210,5)="000 9",LEFT(B210,5)="000 7"),"X",B210)</f>
        <v>000 0702 0000000 000 221</v>
      </c>
      <c r="D210" s="44">
        <v>804402.14</v>
      </c>
      <c r="E210" s="44">
        <v>746740.02</v>
      </c>
      <c r="F210" s="44">
        <f t="shared" si="5"/>
        <v>92.83167993561031</v>
      </c>
    </row>
    <row r="211" spans="1:6" s="5" customFormat="1" ht="12.75">
      <c r="A211" s="34" t="s">
        <v>275</v>
      </c>
      <c r="B211" s="35" t="s">
        <v>505</v>
      </c>
      <c r="C211" s="31" t="str">
        <f>IF(OR(LEFT(B211,5)="000 9",LEFT(B211,5)="000 7"),"X",B211)</f>
        <v>000 0702 0000000 000 222</v>
      </c>
      <c r="D211" s="44">
        <v>53865</v>
      </c>
      <c r="E211" s="44">
        <v>41257</v>
      </c>
      <c r="F211" s="44">
        <f t="shared" si="5"/>
        <v>76.59333518982642</v>
      </c>
    </row>
    <row r="212" spans="1:6" s="5" customFormat="1" ht="12.75">
      <c r="A212" s="34" t="s">
        <v>277</v>
      </c>
      <c r="B212" s="35" t="s">
        <v>506</v>
      </c>
      <c r="C212" s="31" t="str">
        <f>IF(OR(LEFT(B212,5)="000 9",LEFT(B212,5)="000 7"),"X",B212)</f>
        <v>000 0702 0000000 000 223</v>
      </c>
      <c r="D212" s="44">
        <v>10565112</v>
      </c>
      <c r="E212" s="44">
        <v>9992539.05</v>
      </c>
      <c r="F212" s="44">
        <f t="shared" si="5"/>
        <v>94.5805311860395</v>
      </c>
    </row>
    <row r="213" spans="1:6" s="5" customFormat="1" ht="22.5">
      <c r="A213" s="34" t="s">
        <v>279</v>
      </c>
      <c r="B213" s="35" t="s">
        <v>507</v>
      </c>
      <c r="C213" s="31" t="str">
        <f>IF(OR(LEFT(B213,5)="000 9",LEFT(B213,5)="000 7"),"X",B213)</f>
        <v>000 0702 0000000 000 224</v>
      </c>
      <c r="D213" s="44">
        <v>609400</v>
      </c>
      <c r="E213" s="44">
        <v>609360</v>
      </c>
      <c r="F213" s="44">
        <f t="shared" si="5"/>
        <v>99.99343616672137</v>
      </c>
    </row>
    <row r="214" spans="1:6" s="5" customFormat="1" ht="22.5">
      <c r="A214" s="34" t="s">
        <v>281</v>
      </c>
      <c r="B214" s="35" t="s">
        <v>508</v>
      </c>
      <c r="C214" s="31" t="str">
        <f>IF(OR(LEFT(B214,5)="000 9",LEFT(B214,5)="000 7"),"X",B214)</f>
        <v>000 0702 0000000 000 225</v>
      </c>
      <c r="D214" s="44">
        <v>2638037.07</v>
      </c>
      <c r="E214" s="44">
        <v>2352683.33</v>
      </c>
      <c r="F214" s="44">
        <f t="shared" si="5"/>
        <v>89.18310348080136</v>
      </c>
    </row>
    <row r="215" spans="1:6" s="5" customFormat="1" ht="12.75">
      <c r="A215" s="34" t="s">
        <v>283</v>
      </c>
      <c r="B215" s="35" t="s">
        <v>509</v>
      </c>
      <c r="C215" s="31" t="str">
        <f>IF(OR(LEFT(B215,5)="000 9",LEFT(B215,5)="000 7"),"X",B215)</f>
        <v>000 0702 0000000 000 226</v>
      </c>
      <c r="D215" s="44">
        <v>2515453.86</v>
      </c>
      <c r="E215" s="44">
        <v>1584001.25</v>
      </c>
      <c r="F215" s="44">
        <f t="shared" si="5"/>
        <v>62.97079327068238</v>
      </c>
    </row>
    <row r="216" spans="1:6" s="5" customFormat="1" ht="22.5">
      <c r="A216" s="34" t="s">
        <v>396</v>
      </c>
      <c r="B216" s="35" t="s">
        <v>510</v>
      </c>
      <c r="C216" s="31" t="str">
        <f>IF(OR(LEFT(B216,5)="000 9",LEFT(B216,5)="000 7"),"X",B216)</f>
        <v>000 0702 0000000 000 240</v>
      </c>
      <c r="D216" s="44">
        <v>24709181</v>
      </c>
      <c r="E216" s="44">
        <v>24700778</v>
      </c>
      <c r="F216" s="44">
        <f t="shared" si="5"/>
        <v>99.96599239772456</v>
      </c>
    </row>
    <row r="217" spans="1:6" s="5" customFormat="1" ht="33.75">
      <c r="A217" s="34" t="s">
        <v>434</v>
      </c>
      <c r="B217" s="35" t="s">
        <v>511</v>
      </c>
      <c r="C217" s="31" t="str">
        <f>IF(OR(LEFT(B217,5)="000 9",LEFT(B217,5)="000 7"),"X",B217)</f>
        <v>000 0702 0000000 000 241</v>
      </c>
      <c r="D217" s="44">
        <v>24709181</v>
      </c>
      <c r="E217" s="44">
        <v>24700778</v>
      </c>
      <c r="F217" s="44">
        <f t="shared" si="5"/>
        <v>99.96599239772456</v>
      </c>
    </row>
    <row r="218" spans="1:6" s="5" customFormat="1" ht="12.75">
      <c r="A218" s="34" t="s">
        <v>291</v>
      </c>
      <c r="B218" s="35" t="s">
        <v>512</v>
      </c>
      <c r="C218" s="31" t="str">
        <f>IF(OR(LEFT(B218,5)="000 9",LEFT(B218,5)="000 7"),"X",B218)</f>
        <v>000 0702 0000000 000 290</v>
      </c>
      <c r="D218" s="44">
        <v>1094624</v>
      </c>
      <c r="E218" s="44">
        <v>950701.59</v>
      </c>
      <c r="F218" s="44">
        <f t="shared" si="5"/>
        <v>86.85188612710849</v>
      </c>
    </row>
    <row r="219" spans="1:6" s="5" customFormat="1" ht="12.75">
      <c r="A219" s="34" t="s">
        <v>293</v>
      </c>
      <c r="B219" s="35" t="s">
        <v>513</v>
      </c>
      <c r="C219" s="31" t="str">
        <f>IF(OR(LEFT(B219,5)="000 9",LEFT(B219,5)="000 7"),"X",B219)</f>
        <v>000 0702 0000000 000 300</v>
      </c>
      <c r="D219" s="44">
        <v>12502359</v>
      </c>
      <c r="E219" s="44">
        <v>10160596.71</v>
      </c>
      <c r="F219" s="44">
        <f t="shared" si="5"/>
        <v>81.26943651194148</v>
      </c>
    </row>
    <row r="220" spans="1:6" s="5" customFormat="1" ht="22.5">
      <c r="A220" s="34" t="s">
        <v>295</v>
      </c>
      <c r="B220" s="35" t="s">
        <v>514</v>
      </c>
      <c r="C220" s="31" t="str">
        <f>IF(OR(LEFT(B220,5)="000 9",LEFT(B220,5)="000 7"),"X",B220)</f>
        <v>000 0702 0000000 000 310</v>
      </c>
      <c r="D220" s="44">
        <v>3350665</v>
      </c>
      <c r="E220" s="44">
        <v>1294290.91</v>
      </c>
      <c r="F220" s="44">
        <f t="shared" si="5"/>
        <v>38.62788162946758</v>
      </c>
    </row>
    <row r="221" spans="1:6" s="5" customFormat="1" ht="22.5">
      <c r="A221" s="34" t="s">
        <v>297</v>
      </c>
      <c r="B221" s="35" t="s">
        <v>515</v>
      </c>
      <c r="C221" s="31" t="str">
        <f>IF(OR(LEFT(B221,5)="000 9",LEFT(B221,5)="000 7"),"X",B221)</f>
        <v>000 0702 0000000 000 340</v>
      </c>
      <c r="D221" s="44">
        <v>9151694</v>
      </c>
      <c r="E221" s="44">
        <v>8866305.8</v>
      </c>
      <c r="F221" s="44">
        <f t="shared" si="5"/>
        <v>96.88158061228884</v>
      </c>
    </row>
    <row r="222" spans="1:6" s="5" customFormat="1" ht="22.5">
      <c r="A222" s="34" t="s">
        <v>516</v>
      </c>
      <c r="B222" s="35" t="s">
        <v>517</v>
      </c>
      <c r="C222" s="31" t="str">
        <f>IF(OR(LEFT(B222,5)="000 9",LEFT(B222,5)="000 7"),"X",B222)</f>
        <v>000 0707 0000000 000 000</v>
      </c>
      <c r="D222" s="44">
        <v>2009000</v>
      </c>
      <c r="E222" s="44">
        <v>1692035.6</v>
      </c>
      <c r="F222" s="44">
        <f t="shared" si="5"/>
        <v>84.22277750124441</v>
      </c>
    </row>
    <row r="223" spans="1:6" s="5" customFormat="1" ht="12.75">
      <c r="A223" s="34" t="s">
        <v>261</v>
      </c>
      <c r="B223" s="35" t="s">
        <v>518</v>
      </c>
      <c r="C223" s="31" t="str">
        <f>IF(OR(LEFT(B223,5)="000 9",LEFT(B223,5)="000 7"),"X",B223)</f>
        <v>000 0707 0000000 000 200</v>
      </c>
      <c r="D223" s="44">
        <v>748500</v>
      </c>
      <c r="E223" s="44">
        <v>499139.6</v>
      </c>
      <c r="F223" s="44">
        <f t="shared" si="5"/>
        <v>66.6853173012692</v>
      </c>
    </row>
    <row r="224" spans="1:6" s="5" customFormat="1" ht="22.5">
      <c r="A224" s="34" t="s">
        <v>396</v>
      </c>
      <c r="B224" s="35" t="s">
        <v>519</v>
      </c>
      <c r="C224" s="31" t="str">
        <f>IF(OR(LEFT(B224,5)="000 9",LEFT(B224,5)="000 7"),"X",B224)</f>
        <v>000 0707 0000000 000 240</v>
      </c>
      <c r="D224" s="44">
        <v>723500</v>
      </c>
      <c r="E224" s="44">
        <v>499139.6</v>
      </c>
      <c r="F224" s="44">
        <f t="shared" si="5"/>
        <v>68.98957843814789</v>
      </c>
    </row>
    <row r="225" spans="1:6" s="5" customFormat="1" ht="33.75">
      <c r="A225" s="34" t="s">
        <v>434</v>
      </c>
      <c r="B225" s="35" t="s">
        <v>520</v>
      </c>
      <c r="C225" s="31" t="str">
        <f>IF(OR(LEFT(B225,5)="000 9",LEFT(B225,5)="000 7"),"X",B225)</f>
        <v>000 0707 0000000 000 241</v>
      </c>
      <c r="D225" s="44">
        <v>723500</v>
      </c>
      <c r="E225" s="44">
        <v>499139.6</v>
      </c>
      <c r="F225" s="44">
        <f t="shared" si="5"/>
        <v>68.98957843814789</v>
      </c>
    </row>
    <row r="226" spans="1:6" s="5" customFormat="1" ht="12.75">
      <c r="A226" s="34" t="s">
        <v>291</v>
      </c>
      <c r="B226" s="35" t="s">
        <v>521</v>
      </c>
      <c r="C226" s="31" t="str">
        <f>IF(OR(LEFT(B226,5)="000 9",LEFT(B226,5)="000 7"),"X",B226)</f>
        <v>000 0707 0000000 000 290</v>
      </c>
      <c r="D226" s="44">
        <v>25000</v>
      </c>
      <c r="E226" s="44"/>
      <c r="F226" s="44">
        <f t="shared" si="5"/>
        <v>0</v>
      </c>
    </row>
    <row r="227" spans="1:6" s="5" customFormat="1" ht="12.75">
      <c r="A227" s="34" t="s">
        <v>293</v>
      </c>
      <c r="B227" s="35" t="s">
        <v>522</v>
      </c>
      <c r="C227" s="31" t="str">
        <f>IF(OR(LEFT(B227,5)="000 9",LEFT(B227,5)="000 7"),"X",B227)</f>
        <v>000 0707 0000000 000 300</v>
      </c>
      <c r="D227" s="44">
        <v>1260500</v>
      </c>
      <c r="E227" s="44">
        <v>1192896</v>
      </c>
      <c r="F227" s="44">
        <f t="shared" si="5"/>
        <v>94.63673145577151</v>
      </c>
    </row>
    <row r="228" spans="1:6" s="5" customFormat="1" ht="22.5">
      <c r="A228" s="34" t="s">
        <v>297</v>
      </c>
      <c r="B228" s="35" t="s">
        <v>523</v>
      </c>
      <c r="C228" s="31" t="str">
        <f>IF(OR(LEFT(B228,5)="000 9",LEFT(B228,5)="000 7"),"X",B228)</f>
        <v>000 0707 0000000 000 340</v>
      </c>
      <c r="D228" s="44">
        <v>1260500</v>
      </c>
      <c r="E228" s="44">
        <v>1192896</v>
      </c>
      <c r="F228" s="44">
        <f t="shared" si="5"/>
        <v>94.63673145577151</v>
      </c>
    </row>
    <row r="229" spans="1:6" s="5" customFormat="1" ht="12.75">
      <c r="A229" s="34" t="s">
        <v>524</v>
      </c>
      <c r="B229" s="35" t="s">
        <v>525</v>
      </c>
      <c r="C229" s="31" t="str">
        <f>IF(OR(LEFT(B229,5)="000 9",LEFT(B229,5)="000 7"),"X",B229)</f>
        <v>000 0709 0000000 000 000</v>
      </c>
      <c r="D229" s="44">
        <v>5248915</v>
      </c>
      <c r="E229" s="44">
        <v>4002146.88</v>
      </c>
      <c r="F229" s="44">
        <f t="shared" si="5"/>
        <v>76.24712688241284</v>
      </c>
    </row>
    <row r="230" spans="1:6" s="5" customFormat="1" ht="12.75">
      <c r="A230" s="34" t="s">
        <v>261</v>
      </c>
      <c r="B230" s="35" t="s">
        <v>526</v>
      </c>
      <c r="C230" s="31" t="str">
        <f>IF(OR(LEFT(B230,5)="000 9",LEFT(B230,5)="000 7"),"X",B230)</f>
        <v>000 0709 0000000 000 200</v>
      </c>
      <c r="D230" s="44">
        <v>5034075</v>
      </c>
      <c r="E230" s="44">
        <v>3957052.05</v>
      </c>
      <c r="F230" s="44">
        <f t="shared" si="5"/>
        <v>78.60534556994085</v>
      </c>
    </row>
    <row r="231" spans="1:6" s="5" customFormat="1" ht="22.5">
      <c r="A231" s="34" t="s">
        <v>263</v>
      </c>
      <c r="B231" s="35" t="s">
        <v>527</v>
      </c>
      <c r="C231" s="31" t="str">
        <f>IF(OR(LEFT(B231,5)="000 9",LEFT(B231,5)="000 7"),"X",B231)</f>
        <v>000 0709 0000000 000 210</v>
      </c>
      <c r="D231" s="44">
        <v>4171126</v>
      </c>
      <c r="E231" s="44">
        <v>3642796.74</v>
      </c>
      <c r="F231" s="44">
        <f t="shared" si="5"/>
        <v>87.3336537903674</v>
      </c>
    </row>
    <row r="232" spans="1:6" s="5" customFormat="1" ht="12.75">
      <c r="A232" s="34" t="s">
        <v>265</v>
      </c>
      <c r="B232" s="35" t="s">
        <v>528</v>
      </c>
      <c r="C232" s="31" t="str">
        <f>IF(OR(LEFT(B232,5)="000 9",LEFT(B232,5)="000 7"),"X",B232)</f>
        <v>000 0709 0000000 000 211</v>
      </c>
      <c r="D232" s="44">
        <v>3593150</v>
      </c>
      <c r="E232" s="44">
        <v>3264495.19</v>
      </c>
      <c r="F232" s="44">
        <f t="shared" si="5"/>
        <v>90.85329557630492</v>
      </c>
    </row>
    <row r="233" spans="1:6" s="5" customFormat="1" ht="12.75">
      <c r="A233" s="34" t="s">
        <v>267</v>
      </c>
      <c r="B233" s="35" t="s">
        <v>529</v>
      </c>
      <c r="C233" s="31" t="str">
        <f>IF(OR(LEFT(B233,5)="000 9",LEFT(B233,5)="000 7"),"X",B233)</f>
        <v>000 0709 0000000 000 212</v>
      </c>
      <c r="D233" s="44">
        <v>159500</v>
      </c>
      <c r="E233" s="44">
        <v>125878.55</v>
      </c>
      <c r="F233" s="44">
        <f t="shared" si="5"/>
        <v>78.9207210031348</v>
      </c>
    </row>
    <row r="234" spans="1:6" s="5" customFormat="1" ht="12.75">
      <c r="A234" s="34" t="s">
        <v>269</v>
      </c>
      <c r="B234" s="35" t="s">
        <v>530</v>
      </c>
      <c r="C234" s="31" t="str">
        <f>IF(OR(LEFT(B234,5)="000 9",LEFT(B234,5)="000 7"),"X",B234)</f>
        <v>000 0709 0000000 000 213</v>
      </c>
      <c r="D234" s="44">
        <v>418476</v>
      </c>
      <c r="E234" s="44">
        <v>252423</v>
      </c>
      <c r="F234" s="44">
        <f t="shared" si="5"/>
        <v>60.31958822011298</v>
      </c>
    </row>
    <row r="235" spans="1:6" s="5" customFormat="1" ht="12.75">
      <c r="A235" s="34" t="s">
        <v>271</v>
      </c>
      <c r="B235" s="35" t="s">
        <v>531</v>
      </c>
      <c r="C235" s="31" t="str">
        <f>IF(OR(LEFT(B235,5)="000 9",LEFT(B235,5)="000 7"),"X",B235)</f>
        <v>000 0709 0000000 000 220</v>
      </c>
      <c r="D235" s="44">
        <v>695589</v>
      </c>
      <c r="E235" s="44">
        <v>174359.31</v>
      </c>
      <c r="F235" s="44">
        <f t="shared" si="5"/>
        <v>25.066427157416232</v>
      </c>
    </row>
    <row r="236" spans="1:6" s="5" customFormat="1" ht="12.75">
      <c r="A236" s="34" t="s">
        <v>273</v>
      </c>
      <c r="B236" s="35" t="s">
        <v>532</v>
      </c>
      <c r="C236" s="31" t="str">
        <f>IF(OR(LEFT(B236,5)="000 9",LEFT(B236,5)="000 7"),"X",B236)</f>
        <v>000 0709 0000000 000 221</v>
      </c>
      <c r="D236" s="44">
        <v>100600</v>
      </c>
      <c r="E236" s="44">
        <v>81287.27</v>
      </c>
      <c r="F236" s="44">
        <f t="shared" si="5"/>
        <v>80.80245526838966</v>
      </c>
    </row>
    <row r="237" spans="1:6" s="5" customFormat="1" ht="12.75">
      <c r="A237" s="34" t="s">
        <v>275</v>
      </c>
      <c r="B237" s="35" t="s">
        <v>533</v>
      </c>
      <c r="C237" s="31" t="str">
        <f>IF(OR(LEFT(B237,5)="000 9",LEFT(B237,5)="000 7"),"X",B237)</f>
        <v>000 0709 0000000 000 222</v>
      </c>
      <c r="D237" s="44">
        <v>4800</v>
      </c>
      <c r="E237" s="44"/>
      <c r="F237" s="44">
        <f t="shared" si="5"/>
        <v>0</v>
      </c>
    </row>
    <row r="238" spans="1:6" s="5" customFormat="1" ht="22.5">
      <c r="A238" s="34" t="s">
        <v>279</v>
      </c>
      <c r="B238" s="35" t="s">
        <v>534</v>
      </c>
      <c r="C238" s="31" t="str">
        <f>IF(OR(LEFT(B238,5)="000 9",LEFT(B238,5)="000 7"),"X",B238)</f>
        <v>000 0709 0000000 000 224</v>
      </c>
      <c r="D238" s="44">
        <v>6600</v>
      </c>
      <c r="E238" s="44"/>
      <c r="F238" s="44">
        <f t="shared" si="5"/>
        <v>0</v>
      </c>
    </row>
    <row r="239" spans="1:6" s="5" customFormat="1" ht="22.5">
      <c r="A239" s="34" t="s">
        <v>281</v>
      </c>
      <c r="B239" s="35" t="s">
        <v>535</v>
      </c>
      <c r="C239" s="31" t="str">
        <f>IF(OR(LEFT(B239,5)="000 9",LEFT(B239,5)="000 7"),"X",B239)</f>
        <v>000 0709 0000000 000 225</v>
      </c>
      <c r="D239" s="44">
        <v>69100</v>
      </c>
      <c r="E239" s="44">
        <v>12976.2</v>
      </c>
      <c r="F239" s="44">
        <f t="shared" si="5"/>
        <v>18.77887120115774</v>
      </c>
    </row>
    <row r="240" spans="1:6" s="5" customFormat="1" ht="12.75">
      <c r="A240" s="34" t="s">
        <v>283</v>
      </c>
      <c r="B240" s="35" t="s">
        <v>536</v>
      </c>
      <c r="C240" s="31" t="str">
        <f>IF(OR(LEFT(B240,5)="000 9",LEFT(B240,5)="000 7"),"X",B240)</f>
        <v>000 0709 0000000 000 226</v>
      </c>
      <c r="D240" s="44">
        <v>514489</v>
      </c>
      <c r="E240" s="44">
        <v>80095.84</v>
      </c>
      <c r="F240" s="44">
        <f t="shared" si="5"/>
        <v>15.568037411878583</v>
      </c>
    </row>
    <row r="241" spans="1:6" s="5" customFormat="1" ht="12.75">
      <c r="A241" s="34" t="s">
        <v>291</v>
      </c>
      <c r="B241" s="35" t="s">
        <v>537</v>
      </c>
      <c r="C241" s="31" t="str">
        <f>IF(OR(LEFT(B241,5)="000 9",LEFT(B241,5)="000 7"),"X",B241)</f>
        <v>000 0709 0000000 000 290</v>
      </c>
      <c r="D241" s="44">
        <v>167360</v>
      </c>
      <c r="E241" s="44">
        <v>139896</v>
      </c>
      <c r="F241" s="44">
        <f t="shared" si="5"/>
        <v>83.58986615678776</v>
      </c>
    </row>
    <row r="242" spans="1:6" s="5" customFormat="1" ht="12.75">
      <c r="A242" s="34" t="s">
        <v>293</v>
      </c>
      <c r="B242" s="35" t="s">
        <v>538</v>
      </c>
      <c r="C242" s="31" t="str">
        <f>IF(OR(LEFT(B242,5)="000 9",LEFT(B242,5)="000 7"),"X",B242)</f>
        <v>000 0709 0000000 000 300</v>
      </c>
      <c r="D242" s="44">
        <v>214840</v>
      </c>
      <c r="E242" s="44">
        <v>45094.83</v>
      </c>
      <c r="F242" s="44">
        <f t="shared" si="5"/>
        <v>20.98995997021039</v>
      </c>
    </row>
    <row r="243" spans="1:6" s="5" customFormat="1" ht="22.5">
      <c r="A243" s="34" t="s">
        <v>295</v>
      </c>
      <c r="B243" s="35" t="s">
        <v>539</v>
      </c>
      <c r="C243" s="31" t="str">
        <f>IF(OR(LEFT(B243,5)="000 9",LEFT(B243,5)="000 7"),"X",B243)</f>
        <v>000 0709 0000000 000 310</v>
      </c>
      <c r="D243" s="44">
        <v>51540</v>
      </c>
      <c r="E243" s="44"/>
      <c r="F243" s="44">
        <f t="shared" si="5"/>
        <v>0</v>
      </c>
    </row>
    <row r="244" spans="1:6" s="5" customFormat="1" ht="22.5">
      <c r="A244" s="34" t="s">
        <v>297</v>
      </c>
      <c r="B244" s="35" t="s">
        <v>540</v>
      </c>
      <c r="C244" s="31" t="str">
        <f>IF(OR(LEFT(B244,5)="000 9",LEFT(B244,5)="000 7"),"X",B244)</f>
        <v>000 0709 0000000 000 340</v>
      </c>
      <c r="D244" s="44">
        <v>163300</v>
      </c>
      <c r="E244" s="44">
        <v>45094.83</v>
      </c>
      <c r="F244" s="44">
        <f t="shared" si="5"/>
        <v>27.614715248009798</v>
      </c>
    </row>
    <row r="245" spans="1:6" s="5" customFormat="1" ht="12.75">
      <c r="A245" s="34" t="s">
        <v>541</v>
      </c>
      <c r="B245" s="35" t="s">
        <v>542</v>
      </c>
      <c r="C245" s="31" t="str">
        <f>IF(OR(LEFT(B245,5)="000 9",LEFT(B245,5)="000 7"),"X",B245)</f>
        <v>000 0800 0000000 000 000</v>
      </c>
      <c r="D245" s="44">
        <v>646023.2</v>
      </c>
      <c r="E245" s="44">
        <v>338991.56</v>
      </c>
      <c r="F245" s="44">
        <f t="shared" si="5"/>
        <v>52.473589183794026</v>
      </c>
    </row>
    <row r="246" spans="1:6" s="5" customFormat="1" ht="12.75">
      <c r="A246" s="34" t="s">
        <v>261</v>
      </c>
      <c r="B246" s="35" t="s">
        <v>543</v>
      </c>
      <c r="C246" s="31" t="str">
        <f>IF(OR(LEFT(B246,5)="000 9",LEFT(B246,5)="000 7"),"X",B246)</f>
        <v>000 0800 0000000 000 200</v>
      </c>
      <c r="D246" s="44">
        <v>618143.2</v>
      </c>
      <c r="E246" s="44">
        <v>327495.06</v>
      </c>
      <c r="F246" s="44">
        <f t="shared" si="5"/>
        <v>52.98045177881112</v>
      </c>
    </row>
    <row r="247" spans="1:6" s="5" customFormat="1" ht="22.5">
      <c r="A247" s="34" t="s">
        <v>263</v>
      </c>
      <c r="B247" s="35" t="s">
        <v>544</v>
      </c>
      <c r="C247" s="31" t="str">
        <f>IF(OR(LEFT(B247,5)="000 9",LEFT(B247,5)="000 7"),"X",B247)</f>
        <v>000 0800 0000000 000 210</v>
      </c>
      <c r="D247" s="44">
        <v>380663.2</v>
      </c>
      <c r="E247" s="44">
        <v>271362.26</v>
      </c>
      <c r="F247" s="44">
        <f t="shared" si="5"/>
        <v>71.28670698927556</v>
      </c>
    </row>
    <row r="248" spans="1:6" s="5" customFormat="1" ht="12.75">
      <c r="A248" s="34" t="s">
        <v>265</v>
      </c>
      <c r="B248" s="35" t="s">
        <v>545</v>
      </c>
      <c r="C248" s="31" t="str">
        <f>IF(OR(LEFT(B248,5)="000 9",LEFT(B248,5)="000 7"),"X",B248)</f>
        <v>000 0800 0000000 000 211</v>
      </c>
      <c r="D248" s="44">
        <v>290740</v>
      </c>
      <c r="E248" s="44">
        <v>223367.59</v>
      </c>
      <c r="F248" s="44">
        <f t="shared" si="5"/>
        <v>76.82726491022906</v>
      </c>
    </row>
    <row r="249" spans="1:6" s="5" customFormat="1" ht="12.75">
      <c r="A249" s="34" t="s">
        <v>269</v>
      </c>
      <c r="B249" s="35" t="s">
        <v>546</v>
      </c>
      <c r="C249" s="31" t="str">
        <f>IF(OR(LEFT(B249,5)="000 9",LEFT(B249,5)="000 7"),"X",B249)</f>
        <v>000 0800 0000000 000 213</v>
      </c>
      <c r="D249" s="44">
        <v>89923.2</v>
      </c>
      <c r="E249" s="44">
        <v>47994.67</v>
      </c>
      <c r="F249" s="44">
        <f t="shared" si="5"/>
        <v>53.37295603359311</v>
      </c>
    </row>
    <row r="250" spans="1:6" s="5" customFormat="1" ht="12.75">
      <c r="A250" s="34" t="s">
        <v>271</v>
      </c>
      <c r="B250" s="35" t="s">
        <v>547</v>
      </c>
      <c r="C250" s="31" t="str">
        <f>IF(OR(LEFT(B250,5)="000 9",LEFT(B250,5)="000 7"),"X",B250)</f>
        <v>000 0800 0000000 000 220</v>
      </c>
      <c r="D250" s="44">
        <v>96987</v>
      </c>
      <c r="E250" s="44">
        <v>5000</v>
      </c>
      <c r="F250" s="44">
        <f t="shared" si="5"/>
        <v>5.155330095786033</v>
      </c>
    </row>
    <row r="251" spans="1:6" s="5" customFormat="1" ht="22.5">
      <c r="A251" s="34" t="s">
        <v>279</v>
      </c>
      <c r="B251" s="35" t="s">
        <v>548</v>
      </c>
      <c r="C251" s="31" t="str">
        <f>IF(OR(LEFT(B251,5)="000 9",LEFT(B251,5)="000 7"),"X",B251)</f>
        <v>000 0800 0000000 000 224</v>
      </c>
      <c r="D251" s="44">
        <v>25000</v>
      </c>
      <c r="E251" s="44"/>
      <c r="F251" s="44">
        <f t="shared" si="5"/>
        <v>0</v>
      </c>
    </row>
    <row r="252" spans="1:6" s="5" customFormat="1" ht="12.75">
      <c r="A252" s="34" t="s">
        <v>283</v>
      </c>
      <c r="B252" s="35" t="s">
        <v>549</v>
      </c>
      <c r="C252" s="31" t="str">
        <f>IF(OR(LEFT(B252,5)="000 9",LEFT(B252,5)="000 7"),"X",B252)</f>
        <v>000 0800 0000000 000 226</v>
      </c>
      <c r="D252" s="44">
        <v>71987</v>
      </c>
      <c r="E252" s="44">
        <v>5000</v>
      </c>
      <c r="F252" s="44">
        <f t="shared" si="5"/>
        <v>6.945698528901052</v>
      </c>
    </row>
    <row r="253" spans="1:6" s="5" customFormat="1" ht="12.75">
      <c r="A253" s="34" t="s">
        <v>285</v>
      </c>
      <c r="B253" s="35" t="s">
        <v>550</v>
      </c>
      <c r="C253" s="31" t="str">
        <f>IF(OR(LEFT(B253,5)="000 9",LEFT(B253,5)="000 7"),"X",B253)</f>
        <v>000 0800 0000000 000 250</v>
      </c>
      <c r="D253" s="44">
        <v>124360</v>
      </c>
      <c r="E253" s="44">
        <v>50000</v>
      </c>
      <c r="F253" s="44">
        <f t="shared" si="5"/>
        <v>40.205853972338375</v>
      </c>
    </row>
    <row r="254" spans="1:6" s="5" customFormat="1" ht="33.75">
      <c r="A254" s="34" t="s">
        <v>286</v>
      </c>
      <c r="B254" s="35" t="s">
        <v>551</v>
      </c>
      <c r="C254" s="31" t="str">
        <f>IF(OR(LEFT(B254,5)="000 9",LEFT(B254,5)="000 7"),"X",B254)</f>
        <v>000 0800 0000000 000 251</v>
      </c>
      <c r="D254" s="44">
        <v>124360</v>
      </c>
      <c r="E254" s="44">
        <v>50000</v>
      </c>
      <c r="F254" s="44">
        <f t="shared" si="5"/>
        <v>40.205853972338375</v>
      </c>
    </row>
    <row r="255" spans="1:6" s="5" customFormat="1" ht="12.75">
      <c r="A255" s="34" t="s">
        <v>291</v>
      </c>
      <c r="B255" s="35" t="s">
        <v>552</v>
      </c>
      <c r="C255" s="31" t="str">
        <f>IF(OR(LEFT(B255,5)="000 9",LEFT(B255,5)="000 7"),"X",B255)</f>
        <v>000 0800 0000000 000 290</v>
      </c>
      <c r="D255" s="44">
        <v>16133</v>
      </c>
      <c r="E255" s="44">
        <v>1132.8</v>
      </c>
      <c r="F255" s="44">
        <f t="shared" si="5"/>
        <v>7.021632678361122</v>
      </c>
    </row>
    <row r="256" spans="1:6" s="5" customFormat="1" ht="12.75">
      <c r="A256" s="34" t="s">
        <v>293</v>
      </c>
      <c r="B256" s="35" t="s">
        <v>553</v>
      </c>
      <c r="C256" s="31" t="str">
        <f>IF(OR(LEFT(B256,5)="000 9",LEFT(B256,5)="000 7"),"X",B256)</f>
        <v>000 0800 0000000 000 300</v>
      </c>
      <c r="D256" s="44">
        <v>27880</v>
      </c>
      <c r="E256" s="44">
        <v>11496.5</v>
      </c>
      <c r="F256" s="44">
        <f t="shared" si="5"/>
        <v>41.23565279770445</v>
      </c>
    </row>
    <row r="257" spans="1:6" s="5" customFormat="1" ht="22.5">
      <c r="A257" s="34" t="s">
        <v>295</v>
      </c>
      <c r="B257" s="35" t="s">
        <v>554</v>
      </c>
      <c r="C257" s="31" t="str">
        <f>IF(OR(LEFT(B257,5)="000 9",LEFT(B257,5)="000 7"),"X",B257)</f>
        <v>000 0800 0000000 000 310</v>
      </c>
      <c r="D257" s="44">
        <v>2124</v>
      </c>
      <c r="E257" s="44">
        <v>2124</v>
      </c>
      <c r="F257" s="44">
        <f t="shared" si="5"/>
        <v>100</v>
      </c>
    </row>
    <row r="258" spans="1:6" s="5" customFormat="1" ht="22.5">
      <c r="A258" s="34" t="s">
        <v>297</v>
      </c>
      <c r="B258" s="35" t="s">
        <v>555</v>
      </c>
      <c r="C258" s="31" t="str">
        <f>IF(OR(LEFT(B258,5)="000 9",LEFT(B258,5)="000 7"),"X",B258)</f>
        <v>000 0800 0000000 000 340</v>
      </c>
      <c r="D258" s="44">
        <v>25756</v>
      </c>
      <c r="E258" s="44">
        <v>9372.5</v>
      </c>
      <c r="F258" s="44">
        <f t="shared" si="5"/>
        <v>36.38957912719366</v>
      </c>
    </row>
    <row r="259" spans="1:6" s="5" customFormat="1" ht="12.75">
      <c r="A259" s="34" t="s">
        <v>556</v>
      </c>
      <c r="B259" s="35" t="s">
        <v>557</v>
      </c>
      <c r="C259" s="31" t="str">
        <f>IF(OR(LEFT(B259,5)="000 9",LEFT(B259,5)="000 7"),"X",B259)</f>
        <v>000 0801 0000000 000 000</v>
      </c>
      <c r="D259" s="44">
        <v>641023.2</v>
      </c>
      <c r="E259" s="44">
        <v>333991.56</v>
      </c>
      <c r="F259" s="44">
        <f t="shared" si="5"/>
        <v>52.10288176777378</v>
      </c>
    </row>
    <row r="260" spans="1:6" s="5" customFormat="1" ht="12.75">
      <c r="A260" s="34" t="s">
        <v>261</v>
      </c>
      <c r="B260" s="35" t="s">
        <v>558</v>
      </c>
      <c r="C260" s="31" t="str">
        <f>IF(OR(LEFT(B260,5)="000 9",LEFT(B260,5)="000 7"),"X",B260)</f>
        <v>000 0801 0000000 000 200</v>
      </c>
      <c r="D260" s="44">
        <v>613143.2</v>
      </c>
      <c r="E260" s="44">
        <v>322495.06</v>
      </c>
      <c r="F260" s="44">
        <f t="shared" si="5"/>
        <v>52.59702138097593</v>
      </c>
    </row>
    <row r="261" spans="1:6" s="5" customFormat="1" ht="22.5">
      <c r="A261" s="34" t="s">
        <v>263</v>
      </c>
      <c r="B261" s="35" t="s">
        <v>559</v>
      </c>
      <c r="C261" s="31" t="str">
        <f>IF(OR(LEFT(B261,5)="000 9",LEFT(B261,5)="000 7"),"X",B261)</f>
        <v>000 0801 0000000 000 210</v>
      </c>
      <c r="D261" s="44">
        <v>380663.2</v>
      </c>
      <c r="E261" s="44">
        <v>271362.26</v>
      </c>
      <c r="F261" s="44">
        <f t="shared" si="5"/>
        <v>71.28670698927556</v>
      </c>
    </row>
    <row r="262" spans="1:6" s="5" customFormat="1" ht="12.75">
      <c r="A262" s="34" t="s">
        <v>265</v>
      </c>
      <c r="B262" s="35" t="s">
        <v>560</v>
      </c>
      <c r="C262" s="31" t="str">
        <f>IF(OR(LEFT(B262,5)="000 9",LEFT(B262,5)="000 7"),"X",B262)</f>
        <v>000 0801 0000000 000 211</v>
      </c>
      <c r="D262" s="44">
        <v>290740</v>
      </c>
      <c r="E262" s="44">
        <v>223367.59</v>
      </c>
      <c r="F262" s="44">
        <f t="shared" si="5"/>
        <v>76.82726491022906</v>
      </c>
    </row>
    <row r="263" spans="1:6" s="5" customFormat="1" ht="12.75">
      <c r="A263" s="34" t="s">
        <v>269</v>
      </c>
      <c r="B263" s="35" t="s">
        <v>561</v>
      </c>
      <c r="C263" s="31" t="str">
        <f>IF(OR(LEFT(B263,5)="000 9",LEFT(B263,5)="000 7"),"X",B263)</f>
        <v>000 0801 0000000 000 213</v>
      </c>
      <c r="D263" s="44">
        <v>89923.2</v>
      </c>
      <c r="E263" s="44">
        <v>47994.67</v>
      </c>
      <c r="F263" s="44">
        <f aca="true" t="shared" si="6" ref="F263:F318">E263/D263*100</f>
        <v>53.37295603359311</v>
      </c>
    </row>
    <row r="264" spans="1:6" s="5" customFormat="1" ht="12.75">
      <c r="A264" s="34" t="s">
        <v>271</v>
      </c>
      <c r="B264" s="35" t="s">
        <v>562</v>
      </c>
      <c r="C264" s="31" t="str">
        <f>IF(OR(LEFT(B264,5)="000 9",LEFT(B264,5)="000 7"),"X",B264)</f>
        <v>000 0801 0000000 000 220</v>
      </c>
      <c r="D264" s="44">
        <v>91987</v>
      </c>
      <c r="E264" s="44"/>
      <c r="F264" s="44">
        <f t="shared" si="6"/>
        <v>0</v>
      </c>
    </row>
    <row r="265" spans="1:6" s="5" customFormat="1" ht="22.5">
      <c r="A265" s="34" t="s">
        <v>279</v>
      </c>
      <c r="B265" s="35" t="s">
        <v>563</v>
      </c>
      <c r="C265" s="31" t="str">
        <f>IF(OR(LEFT(B265,5)="000 9",LEFT(B265,5)="000 7"),"X",B265)</f>
        <v>000 0801 0000000 000 224</v>
      </c>
      <c r="D265" s="44">
        <v>25000</v>
      </c>
      <c r="E265" s="44"/>
      <c r="F265" s="44">
        <f t="shared" si="6"/>
        <v>0</v>
      </c>
    </row>
    <row r="266" spans="1:6" s="5" customFormat="1" ht="12.75">
      <c r="A266" s="34" t="s">
        <v>283</v>
      </c>
      <c r="B266" s="35" t="s">
        <v>564</v>
      </c>
      <c r="C266" s="31" t="str">
        <f>IF(OR(LEFT(B266,5)="000 9",LEFT(B266,5)="000 7"),"X",B266)</f>
        <v>000 0801 0000000 000 226</v>
      </c>
      <c r="D266" s="44">
        <v>66987</v>
      </c>
      <c r="E266" s="44"/>
      <c r="F266" s="44">
        <f t="shared" si="6"/>
        <v>0</v>
      </c>
    </row>
    <row r="267" spans="1:6" s="5" customFormat="1" ht="12.75">
      <c r="A267" s="34" t="s">
        <v>285</v>
      </c>
      <c r="B267" s="35" t="s">
        <v>565</v>
      </c>
      <c r="C267" s="31" t="str">
        <f>IF(OR(LEFT(B267,5)="000 9",LEFT(B267,5)="000 7"),"X",B267)</f>
        <v>000 0801 0000000 000 250</v>
      </c>
      <c r="D267" s="44">
        <v>124360</v>
      </c>
      <c r="E267" s="44">
        <v>50000</v>
      </c>
      <c r="F267" s="44">
        <f t="shared" si="6"/>
        <v>40.205853972338375</v>
      </c>
    </row>
    <row r="268" spans="1:6" s="5" customFormat="1" ht="33.75">
      <c r="A268" s="34" t="s">
        <v>286</v>
      </c>
      <c r="B268" s="35" t="s">
        <v>566</v>
      </c>
      <c r="C268" s="31" t="str">
        <f>IF(OR(LEFT(B268,5)="000 9",LEFT(B268,5)="000 7"),"X",B268)</f>
        <v>000 0801 0000000 000 251</v>
      </c>
      <c r="D268" s="44">
        <v>124360</v>
      </c>
      <c r="E268" s="44">
        <v>50000</v>
      </c>
      <c r="F268" s="44">
        <f t="shared" si="6"/>
        <v>40.205853972338375</v>
      </c>
    </row>
    <row r="269" spans="1:6" s="5" customFormat="1" ht="12.75">
      <c r="A269" s="34" t="s">
        <v>291</v>
      </c>
      <c r="B269" s="35" t="s">
        <v>567</v>
      </c>
      <c r="C269" s="31" t="str">
        <f>IF(OR(LEFT(B269,5)="000 9",LEFT(B269,5)="000 7"),"X",B269)</f>
        <v>000 0801 0000000 000 290</v>
      </c>
      <c r="D269" s="44">
        <v>16133</v>
      </c>
      <c r="E269" s="44">
        <v>1132.8</v>
      </c>
      <c r="F269" s="44">
        <f t="shared" si="6"/>
        <v>7.021632678361122</v>
      </c>
    </row>
    <row r="270" spans="1:6" s="5" customFormat="1" ht="12.75">
      <c r="A270" s="34" t="s">
        <v>293</v>
      </c>
      <c r="B270" s="35" t="s">
        <v>568</v>
      </c>
      <c r="C270" s="31" t="str">
        <f>IF(OR(LEFT(B270,5)="000 9",LEFT(B270,5)="000 7"),"X",B270)</f>
        <v>000 0801 0000000 000 300</v>
      </c>
      <c r="D270" s="44">
        <v>27880</v>
      </c>
      <c r="E270" s="44">
        <v>11496.5</v>
      </c>
      <c r="F270" s="44">
        <f t="shared" si="6"/>
        <v>41.23565279770445</v>
      </c>
    </row>
    <row r="271" spans="1:6" s="5" customFormat="1" ht="22.5">
      <c r="A271" s="34" t="s">
        <v>295</v>
      </c>
      <c r="B271" s="35" t="s">
        <v>569</v>
      </c>
      <c r="C271" s="31" t="str">
        <f>IF(OR(LEFT(B271,5)="000 9",LEFT(B271,5)="000 7"),"X",B271)</f>
        <v>000 0801 0000000 000 310</v>
      </c>
      <c r="D271" s="44">
        <v>2124</v>
      </c>
      <c r="E271" s="44">
        <v>2124</v>
      </c>
      <c r="F271" s="44">
        <f t="shared" si="6"/>
        <v>100</v>
      </c>
    </row>
    <row r="272" spans="1:6" s="5" customFormat="1" ht="22.5">
      <c r="A272" s="34" t="s">
        <v>297</v>
      </c>
      <c r="B272" s="35" t="s">
        <v>570</v>
      </c>
      <c r="C272" s="31" t="str">
        <f>IF(OR(LEFT(B272,5)="000 9",LEFT(B272,5)="000 7"),"X",B272)</f>
        <v>000 0801 0000000 000 340</v>
      </c>
      <c r="D272" s="44">
        <v>25756</v>
      </c>
      <c r="E272" s="44">
        <v>9372.5</v>
      </c>
      <c r="F272" s="44">
        <f t="shared" si="6"/>
        <v>36.38957912719366</v>
      </c>
    </row>
    <row r="273" spans="1:6" s="5" customFormat="1" ht="22.5">
      <c r="A273" s="34" t="s">
        <v>571</v>
      </c>
      <c r="B273" s="35" t="s">
        <v>572</v>
      </c>
      <c r="C273" s="31" t="str">
        <f>IF(OR(LEFT(B273,5)="000 9",LEFT(B273,5)="000 7"),"X",B273)</f>
        <v>000 0804 0000000 000 000</v>
      </c>
      <c r="D273" s="44">
        <v>5000</v>
      </c>
      <c r="E273" s="44">
        <v>5000</v>
      </c>
      <c r="F273" s="44">
        <f t="shared" si="6"/>
        <v>100</v>
      </c>
    </row>
    <row r="274" spans="1:6" s="5" customFormat="1" ht="12.75">
      <c r="A274" s="34" t="s">
        <v>261</v>
      </c>
      <c r="B274" s="35" t="s">
        <v>573</v>
      </c>
      <c r="C274" s="31" t="str">
        <f>IF(OR(LEFT(B274,5)="000 9",LEFT(B274,5)="000 7"),"X",B274)</f>
        <v>000 0804 0000000 000 200</v>
      </c>
      <c r="D274" s="44">
        <v>5000</v>
      </c>
      <c r="E274" s="44">
        <v>5000</v>
      </c>
      <c r="F274" s="44">
        <f t="shared" si="6"/>
        <v>100</v>
      </c>
    </row>
    <row r="275" spans="1:6" s="5" customFormat="1" ht="12.75">
      <c r="A275" s="34" t="s">
        <v>271</v>
      </c>
      <c r="B275" s="35" t="s">
        <v>574</v>
      </c>
      <c r="C275" s="31" t="str">
        <f>IF(OR(LEFT(B275,5)="000 9",LEFT(B275,5)="000 7"),"X",B275)</f>
        <v>000 0804 0000000 000 220</v>
      </c>
      <c r="D275" s="44">
        <v>5000</v>
      </c>
      <c r="E275" s="44">
        <v>5000</v>
      </c>
      <c r="F275" s="44">
        <f t="shared" si="6"/>
        <v>100</v>
      </c>
    </row>
    <row r="276" spans="1:6" s="5" customFormat="1" ht="12.75">
      <c r="A276" s="34" t="s">
        <v>283</v>
      </c>
      <c r="B276" s="35" t="s">
        <v>575</v>
      </c>
      <c r="C276" s="31" t="str">
        <f>IF(OR(LEFT(B276,5)="000 9",LEFT(B276,5)="000 7"),"X",B276)</f>
        <v>000 0804 0000000 000 226</v>
      </c>
      <c r="D276" s="44">
        <v>5000</v>
      </c>
      <c r="E276" s="44">
        <v>5000</v>
      </c>
      <c r="F276" s="44">
        <f t="shared" si="6"/>
        <v>100</v>
      </c>
    </row>
    <row r="277" spans="1:6" s="5" customFormat="1" ht="12.75">
      <c r="A277" s="34" t="s">
        <v>576</v>
      </c>
      <c r="B277" s="35" t="s">
        <v>577</v>
      </c>
      <c r="C277" s="31" t="str">
        <f>IF(OR(LEFT(B277,5)="000 9",LEFT(B277,5)="000 7"),"X",B277)</f>
        <v>000 1000 0000000 000 000</v>
      </c>
      <c r="D277" s="44">
        <v>37441616.87</v>
      </c>
      <c r="E277" s="44">
        <v>30865449.19</v>
      </c>
      <c r="F277" s="44">
        <f t="shared" si="6"/>
        <v>82.43620807607502</v>
      </c>
    </row>
    <row r="278" spans="1:6" s="5" customFormat="1" ht="12.75">
      <c r="A278" s="34" t="s">
        <v>261</v>
      </c>
      <c r="B278" s="35" t="s">
        <v>578</v>
      </c>
      <c r="C278" s="31" t="str">
        <f>IF(OR(LEFT(B278,5)="000 9",LEFT(B278,5)="000 7"),"X",B278)</f>
        <v>000 1000 0000000 000 200</v>
      </c>
      <c r="D278" s="44">
        <v>36963137.87</v>
      </c>
      <c r="E278" s="44">
        <v>30429999.35</v>
      </c>
      <c r="F278" s="44">
        <f t="shared" si="6"/>
        <v>82.32525998475249</v>
      </c>
    </row>
    <row r="279" spans="1:6" s="5" customFormat="1" ht="22.5">
      <c r="A279" s="34" t="s">
        <v>263</v>
      </c>
      <c r="B279" s="35" t="s">
        <v>579</v>
      </c>
      <c r="C279" s="31" t="str">
        <f>IF(OR(LEFT(B279,5)="000 9",LEFT(B279,5)="000 7"),"X",B279)</f>
        <v>000 1000 0000000 000 210</v>
      </c>
      <c r="D279" s="44">
        <v>984131</v>
      </c>
      <c r="E279" s="44">
        <v>923142.25</v>
      </c>
      <c r="F279" s="44">
        <f t="shared" si="6"/>
        <v>93.80278133703744</v>
      </c>
    </row>
    <row r="280" spans="1:6" s="5" customFormat="1" ht="12.75">
      <c r="A280" s="34" t="s">
        <v>265</v>
      </c>
      <c r="B280" s="35" t="s">
        <v>580</v>
      </c>
      <c r="C280" s="31" t="str">
        <f>IF(OR(LEFT(B280,5)="000 9",LEFT(B280,5)="000 7"),"X",B280)</f>
        <v>000 1000 0000000 000 211</v>
      </c>
      <c r="D280" s="44">
        <v>655411.67</v>
      </c>
      <c r="E280" s="44">
        <v>597461.92</v>
      </c>
      <c r="F280" s="44">
        <f t="shared" si="6"/>
        <v>91.15826698661012</v>
      </c>
    </row>
    <row r="281" spans="1:6" s="5" customFormat="1" ht="12.75">
      <c r="A281" s="34" t="s">
        <v>267</v>
      </c>
      <c r="B281" s="35" t="s">
        <v>581</v>
      </c>
      <c r="C281" s="31" t="str">
        <f>IF(OR(LEFT(B281,5)="000 9",LEFT(B281,5)="000 7"),"X",B281)</f>
        <v>000 1000 0000000 000 212</v>
      </c>
      <c r="D281" s="44">
        <v>157300</v>
      </c>
      <c r="E281" s="44">
        <v>154261</v>
      </c>
      <c r="F281" s="44">
        <f t="shared" si="6"/>
        <v>98.06802288620472</v>
      </c>
    </row>
    <row r="282" spans="1:6" s="5" customFormat="1" ht="12.75">
      <c r="A282" s="34" t="s">
        <v>269</v>
      </c>
      <c r="B282" s="35" t="s">
        <v>582</v>
      </c>
      <c r="C282" s="31" t="str">
        <f>IF(OR(LEFT(B282,5)="000 9",LEFT(B282,5)="000 7"),"X",B282)</f>
        <v>000 1000 0000000 000 213</v>
      </c>
      <c r="D282" s="44">
        <v>171419.33</v>
      </c>
      <c r="E282" s="44">
        <v>171419.33</v>
      </c>
      <c r="F282" s="44">
        <f t="shared" si="6"/>
        <v>100</v>
      </c>
    </row>
    <row r="283" spans="1:6" s="5" customFormat="1" ht="12.75">
      <c r="A283" s="34" t="s">
        <v>271</v>
      </c>
      <c r="B283" s="35" t="s">
        <v>583</v>
      </c>
      <c r="C283" s="31" t="str">
        <f>IF(OR(LEFT(B283,5)="000 9",LEFT(B283,5)="000 7"),"X",B283)</f>
        <v>000 1000 0000000 000 220</v>
      </c>
      <c r="D283" s="44">
        <v>4959873.12</v>
      </c>
      <c r="E283" s="44">
        <v>4908639.42</v>
      </c>
      <c r="F283" s="44">
        <f t="shared" si="6"/>
        <v>98.9670360761164</v>
      </c>
    </row>
    <row r="284" spans="1:6" s="5" customFormat="1" ht="12.75">
      <c r="A284" s="34" t="s">
        <v>273</v>
      </c>
      <c r="B284" s="35" t="s">
        <v>584</v>
      </c>
      <c r="C284" s="31" t="str">
        <f>IF(OR(LEFT(B284,5)="000 9",LEFT(B284,5)="000 7"),"X",B284)</f>
        <v>000 1000 0000000 000 221</v>
      </c>
      <c r="D284" s="44">
        <v>2500</v>
      </c>
      <c r="E284" s="44">
        <v>2500</v>
      </c>
      <c r="F284" s="44">
        <f t="shared" si="6"/>
        <v>100</v>
      </c>
    </row>
    <row r="285" spans="1:6" s="5" customFormat="1" ht="12.75">
      <c r="A285" s="34" t="s">
        <v>275</v>
      </c>
      <c r="B285" s="35" t="s">
        <v>585</v>
      </c>
      <c r="C285" s="31" t="str">
        <f>IF(OR(LEFT(B285,5)="000 9",LEFT(B285,5)="000 7"),"X",B285)</f>
        <v>000 1000 0000000 000 222</v>
      </c>
      <c r="D285" s="44">
        <v>7945</v>
      </c>
      <c r="E285" s="44">
        <v>7944.3</v>
      </c>
      <c r="F285" s="44">
        <f t="shared" si="6"/>
        <v>99.99118942731278</v>
      </c>
    </row>
    <row r="286" spans="1:6" s="5" customFormat="1" ht="22.5">
      <c r="A286" s="34" t="s">
        <v>281</v>
      </c>
      <c r="B286" s="35" t="s">
        <v>586</v>
      </c>
      <c r="C286" s="31" t="str">
        <f>IF(OR(LEFT(B286,5)="000 9",LEFT(B286,5)="000 7"),"X",B286)</f>
        <v>000 1000 0000000 000 225</v>
      </c>
      <c r="D286" s="44">
        <v>25547</v>
      </c>
      <c r="E286" s="44">
        <v>25525</v>
      </c>
      <c r="F286" s="44">
        <f t="shared" si="6"/>
        <v>99.91388421341057</v>
      </c>
    </row>
    <row r="287" spans="1:6" s="5" customFormat="1" ht="12.75">
      <c r="A287" s="34" t="s">
        <v>283</v>
      </c>
      <c r="B287" s="35" t="s">
        <v>587</v>
      </c>
      <c r="C287" s="31" t="str">
        <f>IF(OR(LEFT(B287,5)="000 9",LEFT(B287,5)="000 7"),"X",B287)</f>
        <v>000 1000 0000000 000 226</v>
      </c>
      <c r="D287" s="44">
        <v>4923881.12</v>
      </c>
      <c r="E287" s="44">
        <v>4872670.12</v>
      </c>
      <c r="F287" s="44">
        <f t="shared" si="6"/>
        <v>98.95994645784624</v>
      </c>
    </row>
    <row r="288" spans="1:6" s="5" customFormat="1" ht="22.5">
      <c r="A288" s="34" t="s">
        <v>396</v>
      </c>
      <c r="B288" s="35" t="s">
        <v>588</v>
      </c>
      <c r="C288" s="31" t="str">
        <f>IF(OR(LEFT(B288,5)="000 9",LEFT(B288,5)="000 7"),"X",B288)</f>
        <v>000 1000 0000000 000 240</v>
      </c>
      <c r="D288" s="44">
        <v>1851428</v>
      </c>
      <c r="E288" s="44">
        <v>1532493</v>
      </c>
      <c r="F288" s="44">
        <f t="shared" si="6"/>
        <v>82.77356721406396</v>
      </c>
    </row>
    <row r="289" spans="1:6" s="5" customFormat="1" ht="33.75">
      <c r="A289" s="34" t="s">
        <v>434</v>
      </c>
      <c r="B289" s="35" t="s">
        <v>589</v>
      </c>
      <c r="C289" s="31" t="str">
        <f>IF(OR(LEFT(B289,5)="000 9",LEFT(B289,5)="000 7"),"X",B289)</f>
        <v>000 1000 0000000 000 241</v>
      </c>
      <c r="D289" s="44">
        <v>1471028</v>
      </c>
      <c r="E289" s="44">
        <v>1465135</v>
      </c>
      <c r="F289" s="44">
        <f t="shared" si="6"/>
        <v>99.59939579668095</v>
      </c>
    </row>
    <row r="290" spans="1:6" s="5" customFormat="1" ht="45">
      <c r="A290" s="34" t="s">
        <v>398</v>
      </c>
      <c r="B290" s="35" t="s">
        <v>590</v>
      </c>
      <c r="C290" s="31" t="str">
        <f>IF(OR(LEFT(B290,5)="000 9",LEFT(B290,5)="000 7"),"X",B290)</f>
        <v>000 1000 0000000 000 242</v>
      </c>
      <c r="D290" s="44">
        <v>380400</v>
      </c>
      <c r="E290" s="44">
        <v>67358</v>
      </c>
      <c r="F290" s="44">
        <f t="shared" si="6"/>
        <v>17.70715036803365</v>
      </c>
    </row>
    <row r="291" spans="1:6" s="5" customFormat="1" ht="12.75">
      <c r="A291" s="34" t="s">
        <v>285</v>
      </c>
      <c r="B291" s="35" t="s">
        <v>591</v>
      </c>
      <c r="C291" s="31" t="str">
        <f>IF(OR(LEFT(B291,5)="000 9",LEFT(B291,5)="000 7"),"X",B291)</f>
        <v>000 1000 0000000 000 250</v>
      </c>
      <c r="D291" s="44">
        <v>53500</v>
      </c>
      <c r="E291" s="44">
        <v>49275</v>
      </c>
      <c r="F291" s="44">
        <f t="shared" si="6"/>
        <v>92.10280373831776</v>
      </c>
    </row>
    <row r="292" spans="1:6" s="5" customFormat="1" ht="33.75">
      <c r="A292" s="34" t="s">
        <v>286</v>
      </c>
      <c r="B292" s="35" t="s">
        <v>592</v>
      </c>
      <c r="C292" s="31" t="str">
        <f>IF(OR(LEFT(B292,5)="000 9",LEFT(B292,5)="000 7"),"X",B292)</f>
        <v>000 1000 0000000 000 251</v>
      </c>
      <c r="D292" s="44">
        <v>53500</v>
      </c>
      <c r="E292" s="44">
        <v>49275</v>
      </c>
      <c r="F292" s="44">
        <f t="shared" si="6"/>
        <v>92.10280373831776</v>
      </c>
    </row>
    <row r="293" spans="1:6" s="5" customFormat="1" ht="12.75">
      <c r="A293" s="34" t="s">
        <v>287</v>
      </c>
      <c r="B293" s="35" t="s">
        <v>593</v>
      </c>
      <c r="C293" s="31" t="str">
        <f>IF(OR(LEFT(B293,5)="000 9",LEFT(B293,5)="000 7"),"X",B293)</f>
        <v>000 1000 0000000 000 260</v>
      </c>
      <c r="D293" s="44">
        <v>28997656.75</v>
      </c>
      <c r="E293" s="44">
        <v>22979283.68</v>
      </c>
      <c r="F293" s="44">
        <f t="shared" si="6"/>
        <v>79.24531239925102</v>
      </c>
    </row>
    <row r="294" spans="1:6" s="5" customFormat="1" ht="22.5">
      <c r="A294" s="34" t="s">
        <v>289</v>
      </c>
      <c r="B294" s="35" t="s">
        <v>594</v>
      </c>
      <c r="C294" s="31" t="str">
        <f>IF(OR(LEFT(B294,5)="000 9",LEFT(B294,5)="000 7"),"X",B294)</f>
        <v>000 1000 0000000 000 262</v>
      </c>
      <c r="D294" s="44">
        <v>27197656.75</v>
      </c>
      <c r="E294" s="44">
        <v>21376219.14</v>
      </c>
      <c r="F294" s="44">
        <f t="shared" si="6"/>
        <v>78.59581189839085</v>
      </c>
    </row>
    <row r="295" spans="1:6" s="5" customFormat="1" ht="33.75">
      <c r="A295" s="34" t="s">
        <v>595</v>
      </c>
      <c r="B295" s="35" t="s">
        <v>596</v>
      </c>
      <c r="C295" s="31" t="str">
        <f>IF(OR(LEFT(B295,5)="000 9",LEFT(B295,5)="000 7"),"X",B295)</f>
        <v>000 1000 0000000 000 263</v>
      </c>
      <c r="D295" s="44">
        <v>1800000</v>
      </c>
      <c r="E295" s="44">
        <v>1603064.54</v>
      </c>
      <c r="F295" s="44">
        <f t="shared" si="6"/>
        <v>89.05914111111112</v>
      </c>
    </row>
    <row r="296" spans="1:6" s="5" customFormat="1" ht="12.75">
      <c r="A296" s="34" t="s">
        <v>291</v>
      </c>
      <c r="B296" s="35" t="s">
        <v>597</v>
      </c>
      <c r="C296" s="31" t="str">
        <f>IF(OR(LEFT(B296,5)="000 9",LEFT(B296,5)="000 7"),"X",B296)</f>
        <v>000 1000 0000000 000 290</v>
      </c>
      <c r="D296" s="44">
        <v>116549</v>
      </c>
      <c r="E296" s="44">
        <v>37166</v>
      </c>
      <c r="F296" s="44">
        <f t="shared" si="6"/>
        <v>31.888733494066873</v>
      </c>
    </row>
    <row r="297" spans="1:6" s="5" customFormat="1" ht="12.75">
      <c r="A297" s="34" t="s">
        <v>293</v>
      </c>
      <c r="B297" s="35" t="s">
        <v>598</v>
      </c>
      <c r="C297" s="31" t="str">
        <f>IF(OR(LEFT(B297,5)="000 9",LEFT(B297,5)="000 7"),"X",B297)</f>
        <v>000 1000 0000000 000 300</v>
      </c>
      <c r="D297" s="44">
        <v>478479</v>
      </c>
      <c r="E297" s="44">
        <v>435449.84</v>
      </c>
      <c r="F297" s="44">
        <f t="shared" si="6"/>
        <v>91.00709540021612</v>
      </c>
    </row>
    <row r="298" spans="1:6" s="5" customFormat="1" ht="22.5">
      <c r="A298" s="34" t="s">
        <v>297</v>
      </c>
      <c r="B298" s="35" t="s">
        <v>599</v>
      </c>
      <c r="C298" s="31" t="str">
        <f>IF(OR(LEFT(B298,5)="000 9",LEFT(B298,5)="000 7"),"X",B298)</f>
        <v>000 1000 0000000 000 340</v>
      </c>
      <c r="D298" s="44">
        <v>478479</v>
      </c>
      <c r="E298" s="44">
        <v>435449.84</v>
      </c>
      <c r="F298" s="44">
        <f t="shared" si="6"/>
        <v>91.00709540021612</v>
      </c>
    </row>
    <row r="299" spans="1:6" s="5" customFormat="1" ht="12.75">
      <c r="A299" s="34" t="s">
        <v>600</v>
      </c>
      <c r="B299" s="35" t="s">
        <v>601</v>
      </c>
      <c r="C299" s="31" t="str">
        <f>IF(OR(LEFT(B299,5)="000 9",LEFT(B299,5)="000 7"),"X",B299)</f>
        <v>000 1001 0000000 000 000</v>
      </c>
      <c r="D299" s="44">
        <v>1800000</v>
      </c>
      <c r="E299" s="44">
        <v>1603064.54</v>
      </c>
      <c r="F299" s="44">
        <f t="shared" si="6"/>
        <v>89.05914111111112</v>
      </c>
    </row>
    <row r="300" spans="1:6" s="5" customFormat="1" ht="12.75">
      <c r="A300" s="34" t="s">
        <v>261</v>
      </c>
      <c r="B300" s="35" t="s">
        <v>602</v>
      </c>
      <c r="C300" s="31" t="str">
        <f>IF(OR(LEFT(B300,5)="000 9",LEFT(B300,5)="000 7"),"X",B300)</f>
        <v>000 1001 0000000 000 200</v>
      </c>
      <c r="D300" s="44">
        <v>1800000</v>
      </c>
      <c r="E300" s="44">
        <v>1603064.54</v>
      </c>
      <c r="F300" s="44">
        <f t="shared" si="6"/>
        <v>89.05914111111112</v>
      </c>
    </row>
    <row r="301" spans="1:6" s="5" customFormat="1" ht="12.75">
      <c r="A301" s="34" t="s">
        <v>287</v>
      </c>
      <c r="B301" s="35" t="s">
        <v>603</v>
      </c>
      <c r="C301" s="31" t="str">
        <f>IF(OR(LEFT(B301,5)="000 9",LEFT(B301,5)="000 7"),"X",B301)</f>
        <v>000 1001 0000000 000 260</v>
      </c>
      <c r="D301" s="44">
        <v>1800000</v>
      </c>
      <c r="E301" s="44">
        <v>1603064.54</v>
      </c>
      <c r="F301" s="44">
        <f t="shared" si="6"/>
        <v>89.05914111111112</v>
      </c>
    </row>
    <row r="302" spans="1:6" s="5" customFormat="1" ht="33.75">
      <c r="A302" s="34" t="s">
        <v>595</v>
      </c>
      <c r="B302" s="35" t="s">
        <v>604</v>
      </c>
      <c r="C302" s="31" t="str">
        <f>IF(OR(LEFT(B302,5)="000 9",LEFT(B302,5)="000 7"),"X",B302)</f>
        <v>000 1001 0000000 000 263</v>
      </c>
      <c r="D302" s="44">
        <v>1800000</v>
      </c>
      <c r="E302" s="44">
        <v>1603064.54</v>
      </c>
      <c r="F302" s="44">
        <f t="shared" si="6"/>
        <v>89.05914111111112</v>
      </c>
    </row>
    <row r="303" spans="1:6" s="5" customFormat="1" ht="12.75">
      <c r="A303" s="34" t="s">
        <v>605</v>
      </c>
      <c r="B303" s="35" t="s">
        <v>606</v>
      </c>
      <c r="C303" s="31" t="str">
        <f>IF(OR(LEFT(B303,5)="000 9",LEFT(B303,5)="000 7"),"X",B303)</f>
        <v>000 1003 0000000 000 000</v>
      </c>
      <c r="D303" s="44">
        <v>6885623.75</v>
      </c>
      <c r="E303" s="44">
        <v>2934121.19</v>
      </c>
      <c r="F303" s="44">
        <f t="shared" si="6"/>
        <v>42.612278807711505</v>
      </c>
    </row>
    <row r="304" spans="1:6" s="5" customFormat="1" ht="12.75">
      <c r="A304" s="34" t="s">
        <v>261</v>
      </c>
      <c r="B304" s="35" t="s">
        <v>607</v>
      </c>
      <c r="C304" s="31" t="str">
        <f>IF(OR(LEFT(B304,5)="000 9",LEFT(B304,5)="000 7"),"X",B304)</f>
        <v>000 1003 0000000 000 200</v>
      </c>
      <c r="D304" s="44">
        <v>6488223.75</v>
      </c>
      <c r="E304" s="44">
        <v>2578116.75</v>
      </c>
      <c r="F304" s="44">
        <f t="shared" si="6"/>
        <v>39.73532432508974</v>
      </c>
    </row>
    <row r="305" spans="1:6" s="5" customFormat="1" ht="22.5">
      <c r="A305" s="34" t="s">
        <v>263</v>
      </c>
      <c r="B305" s="35" t="s">
        <v>608</v>
      </c>
      <c r="C305" s="31" t="str">
        <f>IF(OR(LEFT(B305,5)="000 9",LEFT(B305,5)="000 7"),"X",B305)</f>
        <v>000 1003 0000000 000 210</v>
      </c>
      <c r="D305" s="44">
        <v>157300</v>
      </c>
      <c r="E305" s="44">
        <v>154261</v>
      </c>
      <c r="F305" s="44">
        <f t="shared" si="6"/>
        <v>98.06802288620472</v>
      </c>
    </row>
    <row r="306" spans="1:6" s="5" customFormat="1" ht="12.75">
      <c r="A306" s="34" t="s">
        <v>267</v>
      </c>
      <c r="B306" s="35" t="s">
        <v>609</v>
      </c>
      <c r="C306" s="31" t="str">
        <f>IF(OR(LEFT(B306,5)="000 9",LEFT(B306,5)="000 7"),"X",B306)</f>
        <v>000 1003 0000000 000 212</v>
      </c>
      <c r="D306" s="44">
        <v>157300</v>
      </c>
      <c r="E306" s="44">
        <v>154261</v>
      </c>
      <c r="F306" s="44">
        <f t="shared" si="6"/>
        <v>98.06802288620472</v>
      </c>
    </row>
    <row r="307" spans="1:6" s="5" customFormat="1" ht="12.75">
      <c r="A307" s="34" t="s">
        <v>271</v>
      </c>
      <c r="B307" s="35" t="s">
        <v>610</v>
      </c>
      <c r="C307" s="31" t="str">
        <f>IF(OR(LEFT(B307,5)="000 9",LEFT(B307,5)="000 7"),"X",B307)</f>
        <v>000 1003 0000000 000 220</v>
      </c>
      <c r="D307" s="44">
        <v>45500</v>
      </c>
      <c r="E307" s="44"/>
      <c r="F307" s="44">
        <f t="shared" si="6"/>
        <v>0</v>
      </c>
    </row>
    <row r="308" spans="1:6" s="5" customFormat="1" ht="12.75">
      <c r="A308" s="34" t="s">
        <v>283</v>
      </c>
      <c r="B308" s="35" t="s">
        <v>611</v>
      </c>
      <c r="C308" s="31" t="str">
        <f>IF(OR(LEFT(B308,5)="000 9",LEFT(B308,5)="000 7"),"X",B308)</f>
        <v>000 1003 0000000 000 226</v>
      </c>
      <c r="D308" s="44">
        <v>45500</v>
      </c>
      <c r="E308" s="44"/>
      <c r="F308" s="44">
        <f t="shared" si="6"/>
        <v>0</v>
      </c>
    </row>
    <row r="309" spans="1:6" s="5" customFormat="1" ht="22.5">
      <c r="A309" s="34" t="s">
        <v>396</v>
      </c>
      <c r="B309" s="35" t="s">
        <v>612</v>
      </c>
      <c r="C309" s="31" t="str">
        <f>IF(OR(LEFT(B309,5)="000 9",LEFT(B309,5)="000 7"),"X",B309)</f>
        <v>000 1003 0000000 000 240</v>
      </c>
      <c r="D309" s="44">
        <v>462900</v>
      </c>
      <c r="E309" s="44">
        <v>144065</v>
      </c>
      <c r="F309" s="44">
        <f t="shared" si="6"/>
        <v>31.122272629077553</v>
      </c>
    </row>
    <row r="310" spans="1:6" s="5" customFormat="1" ht="33.75">
      <c r="A310" s="34" t="s">
        <v>434</v>
      </c>
      <c r="B310" s="35" t="s">
        <v>613</v>
      </c>
      <c r="C310" s="31" t="str">
        <f>IF(OR(LEFT(B310,5)="000 9",LEFT(B310,5)="000 7"),"X",B310)</f>
        <v>000 1003 0000000 000 241</v>
      </c>
      <c r="D310" s="44">
        <v>82500</v>
      </c>
      <c r="E310" s="44">
        <v>76707</v>
      </c>
      <c r="F310" s="44">
        <f t="shared" si="6"/>
        <v>92.97818181818181</v>
      </c>
    </row>
    <row r="311" spans="1:6" s="5" customFormat="1" ht="45">
      <c r="A311" s="34" t="s">
        <v>398</v>
      </c>
      <c r="B311" s="35" t="s">
        <v>614</v>
      </c>
      <c r="C311" s="31" t="str">
        <f>IF(OR(LEFT(B311,5)="000 9",LEFT(B311,5)="000 7"),"X",B311)</f>
        <v>000 1003 0000000 000 242</v>
      </c>
      <c r="D311" s="44">
        <v>380400</v>
      </c>
      <c r="E311" s="44">
        <v>67358</v>
      </c>
      <c r="F311" s="44">
        <f t="shared" si="6"/>
        <v>17.70715036803365</v>
      </c>
    </row>
    <row r="312" spans="1:6" s="5" customFormat="1" ht="12.75">
      <c r="A312" s="34" t="s">
        <v>285</v>
      </c>
      <c r="B312" s="35" t="s">
        <v>615</v>
      </c>
      <c r="C312" s="31" t="str">
        <f>IF(OR(LEFT(B312,5)="000 9",LEFT(B312,5)="000 7"),"X",B312)</f>
        <v>000 1003 0000000 000 250</v>
      </c>
      <c r="D312" s="44">
        <v>53500</v>
      </c>
      <c r="E312" s="44">
        <v>49275</v>
      </c>
      <c r="F312" s="44">
        <f t="shared" si="6"/>
        <v>92.10280373831776</v>
      </c>
    </row>
    <row r="313" spans="1:6" s="5" customFormat="1" ht="33.75">
      <c r="A313" s="34" t="s">
        <v>286</v>
      </c>
      <c r="B313" s="35" t="s">
        <v>616</v>
      </c>
      <c r="C313" s="31" t="str">
        <f>IF(OR(LEFT(B313,5)="000 9",LEFT(B313,5)="000 7"),"X",B313)</f>
        <v>000 1003 0000000 000 251</v>
      </c>
      <c r="D313" s="44">
        <v>53500</v>
      </c>
      <c r="E313" s="44">
        <v>49275</v>
      </c>
      <c r="F313" s="44">
        <f t="shared" si="6"/>
        <v>92.10280373831776</v>
      </c>
    </row>
    <row r="314" spans="1:6" s="5" customFormat="1" ht="12.75">
      <c r="A314" s="34" t="s">
        <v>287</v>
      </c>
      <c r="B314" s="35" t="s">
        <v>617</v>
      </c>
      <c r="C314" s="31" t="str">
        <f>IF(OR(LEFT(B314,5)="000 9",LEFT(B314,5)="000 7"),"X",B314)</f>
        <v>000 1003 0000000 000 260</v>
      </c>
      <c r="D314" s="44">
        <v>5653023.75</v>
      </c>
      <c r="E314" s="44">
        <v>2193715.75</v>
      </c>
      <c r="F314" s="44">
        <f t="shared" si="6"/>
        <v>38.80605932356113</v>
      </c>
    </row>
    <row r="315" spans="1:6" s="5" customFormat="1" ht="22.5">
      <c r="A315" s="34" t="s">
        <v>289</v>
      </c>
      <c r="B315" s="35" t="s">
        <v>618</v>
      </c>
      <c r="C315" s="31" t="str">
        <f>IF(OR(LEFT(B315,5)="000 9",LEFT(B315,5)="000 7"),"X",B315)</f>
        <v>000 1003 0000000 000 262</v>
      </c>
      <c r="D315" s="44">
        <v>5653023.75</v>
      </c>
      <c r="E315" s="44">
        <v>2193715.75</v>
      </c>
      <c r="F315" s="44">
        <f t="shared" si="6"/>
        <v>38.80605932356113</v>
      </c>
    </row>
    <row r="316" spans="1:6" s="5" customFormat="1" ht="12.75">
      <c r="A316" s="34" t="s">
        <v>291</v>
      </c>
      <c r="B316" s="35" t="s">
        <v>619</v>
      </c>
      <c r="C316" s="31" t="str">
        <f>IF(OR(LEFT(B316,5)="000 9",LEFT(B316,5)="000 7"),"X",B316)</f>
        <v>000 1003 0000000 000 290</v>
      </c>
      <c r="D316" s="44">
        <v>116000</v>
      </c>
      <c r="E316" s="44">
        <v>36800</v>
      </c>
      <c r="F316" s="44">
        <f t="shared" si="6"/>
        <v>31.724137931034484</v>
      </c>
    </row>
    <row r="317" spans="1:6" s="5" customFormat="1" ht="12.75">
      <c r="A317" s="34" t="s">
        <v>293</v>
      </c>
      <c r="B317" s="35" t="s">
        <v>620</v>
      </c>
      <c r="C317" s="31" t="str">
        <f>IF(OR(LEFT(B317,5)="000 9",LEFT(B317,5)="000 7"),"X",B317)</f>
        <v>000 1003 0000000 000 300</v>
      </c>
      <c r="D317" s="44">
        <v>397400</v>
      </c>
      <c r="E317" s="44">
        <v>356004.44</v>
      </c>
      <c r="F317" s="44">
        <f t="shared" si="6"/>
        <v>89.58340211373931</v>
      </c>
    </row>
    <row r="318" spans="1:6" s="5" customFormat="1" ht="22.5">
      <c r="A318" s="34" t="s">
        <v>297</v>
      </c>
      <c r="B318" s="35" t="s">
        <v>621</v>
      </c>
      <c r="C318" s="31" t="str">
        <f>IF(OR(LEFT(B318,5)="000 9",LEFT(B318,5)="000 7"),"X",B318)</f>
        <v>000 1003 0000000 000 340</v>
      </c>
      <c r="D318" s="44">
        <v>397400</v>
      </c>
      <c r="E318" s="44">
        <v>356004.44</v>
      </c>
      <c r="F318" s="44">
        <f t="shared" si="6"/>
        <v>89.58340211373931</v>
      </c>
    </row>
    <row r="319" spans="1:6" s="5" customFormat="1" ht="12.75">
      <c r="A319" s="34" t="s">
        <v>622</v>
      </c>
      <c r="B319" s="35" t="s">
        <v>623</v>
      </c>
      <c r="C319" s="31" t="str">
        <f>IF(OR(LEFT(B319,5)="000 9",LEFT(B319,5)="000 7"),"X",B319)</f>
        <v>000 1004 0000000 000 000</v>
      </c>
      <c r="D319" s="44">
        <v>28660929</v>
      </c>
      <c r="E319" s="44">
        <v>26238570.34</v>
      </c>
      <c r="F319" s="44">
        <f aca="true" t="shared" si="7" ref="F319:F372">E319/D319*100</f>
        <v>91.54822001757165</v>
      </c>
    </row>
    <row r="320" spans="1:6" s="5" customFormat="1" ht="12.75">
      <c r="A320" s="34" t="s">
        <v>261</v>
      </c>
      <c r="B320" s="35" t="s">
        <v>624</v>
      </c>
      <c r="C320" s="31" t="str">
        <f>IF(OR(LEFT(B320,5)="000 9",LEFT(B320,5)="000 7"),"X",B320)</f>
        <v>000 1004 0000000 000 200</v>
      </c>
      <c r="D320" s="44">
        <v>28579850</v>
      </c>
      <c r="E320" s="44">
        <v>26159124.94</v>
      </c>
      <c r="F320" s="44">
        <f t="shared" si="7"/>
        <v>91.52995883463349</v>
      </c>
    </row>
    <row r="321" spans="1:6" s="5" customFormat="1" ht="22.5">
      <c r="A321" s="34" t="s">
        <v>263</v>
      </c>
      <c r="B321" s="35" t="s">
        <v>625</v>
      </c>
      <c r="C321" s="31" t="str">
        <f>IF(OR(LEFT(B321,5)="000 9",LEFT(B321,5)="000 7"),"X",B321)</f>
        <v>000 1004 0000000 000 210</v>
      </c>
      <c r="D321" s="44">
        <v>826831</v>
      </c>
      <c r="E321" s="44">
        <v>768881.25</v>
      </c>
      <c r="F321" s="44">
        <f t="shared" si="7"/>
        <v>92.9913428499899</v>
      </c>
    </row>
    <row r="322" spans="1:6" s="5" customFormat="1" ht="12.75">
      <c r="A322" s="34" t="s">
        <v>265</v>
      </c>
      <c r="B322" s="35" t="s">
        <v>626</v>
      </c>
      <c r="C322" s="31" t="str">
        <f>IF(OR(LEFT(B322,5)="000 9",LEFT(B322,5)="000 7"),"X",B322)</f>
        <v>000 1004 0000000 000 211</v>
      </c>
      <c r="D322" s="44">
        <v>655411.67</v>
      </c>
      <c r="E322" s="44">
        <v>597461.92</v>
      </c>
      <c r="F322" s="44">
        <f t="shared" si="7"/>
        <v>91.15826698661012</v>
      </c>
    </row>
    <row r="323" spans="1:6" s="5" customFormat="1" ht="12.75">
      <c r="A323" s="34" t="s">
        <v>269</v>
      </c>
      <c r="B323" s="35" t="s">
        <v>627</v>
      </c>
      <c r="C323" s="31" t="str">
        <f>IF(OR(LEFT(B323,5)="000 9",LEFT(B323,5)="000 7"),"X",B323)</f>
        <v>000 1004 0000000 000 213</v>
      </c>
      <c r="D323" s="44">
        <v>171419.33</v>
      </c>
      <c r="E323" s="44">
        <v>171419.33</v>
      </c>
      <c r="F323" s="44">
        <f t="shared" si="7"/>
        <v>100</v>
      </c>
    </row>
    <row r="324" spans="1:6" s="5" customFormat="1" ht="12.75">
      <c r="A324" s="34" t="s">
        <v>271</v>
      </c>
      <c r="B324" s="35" t="s">
        <v>628</v>
      </c>
      <c r="C324" s="31" t="str">
        <f>IF(OR(LEFT(B324,5)="000 9",LEFT(B324,5)="000 7"),"X",B324)</f>
        <v>000 1004 0000000 000 220</v>
      </c>
      <c r="D324" s="44">
        <v>4819309</v>
      </c>
      <c r="E324" s="44">
        <v>4818946.3</v>
      </c>
      <c r="F324" s="44">
        <f t="shared" si="7"/>
        <v>99.99247402480313</v>
      </c>
    </row>
    <row r="325" spans="1:6" s="5" customFormat="1" ht="12.75">
      <c r="A325" s="34" t="s">
        <v>273</v>
      </c>
      <c r="B325" s="35" t="s">
        <v>629</v>
      </c>
      <c r="C325" s="31" t="str">
        <f>IF(OR(LEFT(B325,5)="000 9",LEFT(B325,5)="000 7"),"X",B325)</f>
        <v>000 1004 0000000 000 221</v>
      </c>
      <c r="D325" s="44">
        <v>2500</v>
      </c>
      <c r="E325" s="44">
        <v>2500</v>
      </c>
      <c r="F325" s="44">
        <f t="shared" si="7"/>
        <v>100</v>
      </c>
    </row>
    <row r="326" spans="1:6" s="5" customFormat="1" ht="12.75">
      <c r="A326" s="34" t="s">
        <v>275</v>
      </c>
      <c r="B326" s="35" t="s">
        <v>630</v>
      </c>
      <c r="C326" s="31" t="str">
        <f>IF(OR(LEFT(B326,5)="000 9",LEFT(B326,5)="000 7"),"X",B326)</f>
        <v>000 1004 0000000 000 222</v>
      </c>
      <c r="D326" s="44">
        <v>7945</v>
      </c>
      <c r="E326" s="44">
        <v>7944.3</v>
      </c>
      <c r="F326" s="44">
        <f t="shared" si="7"/>
        <v>99.99118942731278</v>
      </c>
    </row>
    <row r="327" spans="1:6" s="5" customFormat="1" ht="22.5">
      <c r="A327" s="34" t="s">
        <v>281</v>
      </c>
      <c r="B327" s="35" t="s">
        <v>631</v>
      </c>
      <c r="C327" s="31" t="str">
        <f>IF(OR(LEFT(B327,5)="000 9",LEFT(B327,5)="000 7"),"X",B327)</f>
        <v>000 1004 0000000 000 225</v>
      </c>
      <c r="D327" s="44">
        <v>25547</v>
      </c>
      <c r="E327" s="44">
        <v>25525</v>
      </c>
      <c r="F327" s="44">
        <f t="shared" si="7"/>
        <v>99.91388421341057</v>
      </c>
    </row>
    <row r="328" spans="1:6" s="5" customFormat="1" ht="12.75">
      <c r="A328" s="34" t="s">
        <v>283</v>
      </c>
      <c r="B328" s="35" t="s">
        <v>632</v>
      </c>
      <c r="C328" s="31" t="str">
        <f>IF(OR(LEFT(B328,5)="000 9",LEFT(B328,5)="000 7"),"X",B328)</f>
        <v>000 1004 0000000 000 226</v>
      </c>
      <c r="D328" s="44">
        <v>4783317</v>
      </c>
      <c r="E328" s="44">
        <v>4782977</v>
      </c>
      <c r="F328" s="44">
        <f t="shared" si="7"/>
        <v>99.99289196179136</v>
      </c>
    </row>
    <row r="329" spans="1:6" s="5" customFormat="1" ht="22.5">
      <c r="A329" s="34" t="s">
        <v>396</v>
      </c>
      <c r="B329" s="35" t="s">
        <v>633</v>
      </c>
      <c r="C329" s="31" t="str">
        <f>IF(OR(LEFT(B329,5)="000 9",LEFT(B329,5)="000 7"),"X",B329)</f>
        <v>000 1004 0000000 000 240</v>
      </c>
      <c r="D329" s="44">
        <v>1388528</v>
      </c>
      <c r="E329" s="44">
        <v>1388428</v>
      </c>
      <c r="F329" s="44">
        <f t="shared" si="7"/>
        <v>99.99279812866575</v>
      </c>
    </row>
    <row r="330" spans="1:6" s="5" customFormat="1" ht="33.75">
      <c r="A330" s="34" t="s">
        <v>434</v>
      </c>
      <c r="B330" s="35" t="s">
        <v>634</v>
      </c>
      <c r="C330" s="31" t="str">
        <f>IF(OR(LEFT(B330,5)="000 9",LEFT(B330,5)="000 7"),"X",B330)</f>
        <v>000 1004 0000000 000 241</v>
      </c>
      <c r="D330" s="44">
        <v>1388528</v>
      </c>
      <c r="E330" s="44">
        <v>1388428</v>
      </c>
      <c r="F330" s="44">
        <f t="shared" si="7"/>
        <v>99.99279812866575</v>
      </c>
    </row>
    <row r="331" spans="1:6" s="5" customFormat="1" ht="12.75">
      <c r="A331" s="34" t="s">
        <v>287</v>
      </c>
      <c r="B331" s="35" t="s">
        <v>635</v>
      </c>
      <c r="C331" s="31" t="str">
        <f>IF(OR(LEFT(B331,5)="000 9",LEFT(B331,5)="000 7"),"X",B331)</f>
        <v>000 1004 0000000 000 260</v>
      </c>
      <c r="D331" s="44">
        <v>21544633</v>
      </c>
      <c r="E331" s="44">
        <v>19182503.39</v>
      </c>
      <c r="F331" s="44">
        <f t="shared" si="7"/>
        <v>89.03611117441639</v>
      </c>
    </row>
    <row r="332" spans="1:6" s="5" customFormat="1" ht="22.5">
      <c r="A332" s="34" t="s">
        <v>289</v>
      </c>
      <c r="B332" s="35" t="s">
        <v>636</v>
      </c>
      <c r="C332" s="31" t="str">
        <f>IF(OR(LEFT(B332,5)="000 9",LEFT(B332,5)="000 7"),"X",B332)</f>
        <v>000 1004 0000000 000 262</v>
      </c>
      <c r="D332" s="44">
        <v>21544633</v>
      </c>
      <c r="E332" s="44">
        <v>19182503.39</v>
      </c>
      <c r="F332" s="44">
        <f t="shared" si="7"/>
        <v>89.03611117441639</v>
      </c>
    </row>
    <row r="333" spans="1:6" s="5" customFormat="1" ht="12.75">
      <c r="A333" s="34" t="s">
        <v>291</v>
      </c>
      <c r="B333" s="35" t="s">
        <v>637</v>
      </c>
      <c r="C333" s="31" t="str">
        <f>IF(OR(LEFT(B333,5)="000 9",LEFT(B333,5)="000 7"),"X",B333)</f>
        <v>000 1004 0000000 000 290</v>
      </c>
      <c r="D333" s="44">
        <v>549</v>
      </c>
      <c r="E333" s="44">
        <v>366</v>
      </c>
      <c r="F333" s="44">
        <f t="shared" si="7"/>
        <v>66.66666666666666</v>
      </c>
    </row>
    <row r="334" spans="1:6" s="5" customFormat="1" ht="12.75">
      <c r="A334" s="34" t="s">
        <v>293</v>
      </c>
      <c r="B334" s="35" t="s">
        <v>638</v>
      </c>
      <c r="C334" s="31" t="str">
        <f>IF(OR(LEFT(B334,5)="000 9",LEFT(B334,5)="000 7"),"X",B334)</f>
        <v>000 1004 0000000 000 300</v>
      </c>
      <c r="D334" s="44">
        <v>81079</v>
      </c>
      <c r="E334" s="44">
        <v>79445.4</v>
      </c>
      <c r="F334" s="44">
        <f t="shared" si="7"/>
        <v>97.98517495282378</v>
      </c>
    </row>
    <row r="335" spans="1:6" s="5" customFormat="1" ht="22.5">
      <c r="A335" s="34" t="s">
        <v>297</v>
      </c>
      <c r="B335" s="35" t="s">
        <v>639</v>
      </c>
      <c r="C335" s="31" t="str">
        <f>IF(OR(LEFT(B335,5)="000 9",LEFT(B335,5)="000 7"),"X",B335)</f>
        <v>000 1004 0000000 000 340</v>
      </c>
      <c r="D335" s="44">
        <v>81079</v>
      </c>
      <c r="E335" s="44">
        <v>79445.4</v>
      </c>
      <c r="F335" s="44">
        <f t="shared" si="7"/>
        <v>97.98517495282378</v>
      </c>
    </row>
    <row r="336" spans="1:6" s="5" customFormat="1" ht="22.5">
      <c r="A336" s="34" t="s">
        <v>640</v>
      </c>
      <c r="B336" s="35" t="s">
        <v>641</v>
      </c>
      <c r="C336" s="31" t="str">
        <f>IF(OR(LEFT(B336,5)="000 9",LEFT(B336,5)="000 7"),"X",B336)</f>
        <v>000 1006 0000000 000 000</v>
      </c>
      <c r="D336" s="44">
        <v>95064.12</v>
      </c>
      <c r="E336" s="44">
        <v>89693.12</v>
      </c>
      <c r="F336" s="44">
        <f t="shared" si="7"/>
        <v>94.35012915493249</v>
      </c>
    </row>
    <row r="337" spans="1:6" s="5" customFormat="1" ht="12.75">
      <c r="A337" s="34" t="s">
        <v>261</v>
      </c>
      <c r="B337" s="35" t="s">
        <v>642</v>
      </c>
      <c r="C337" s="31" t="str">
        <f>IF(OR(LEFT(B337,5)="000 9",LEFT(B337,5)="000 7"),"X",B337)</f>
        <v>000 1006 0000000 000 200</v>
      </c>
      <c r="D337" s="44">
        <v>95064.12</v>
      </c>
      <c r="E337" s="44">
        <v>89693.12</v>
      </c>
      <c r="F337" s="44">
        <f t="shared" si="7"/>
        <v>94.35012915493249</v>
      </c>
    </row>
    <row r="338" spans="1:6" s="5" customFormat="1" ht="12.75">
      <c r="A338" s="34" t="s">
        <v>271</v>
      </c>
      <c r="B338" s="35" t="s">
        <v>643</v>
      </c>
      <c r="C338" s="31" t="str">
        <f>IF(OR(LEFT(B338,5)="000 9",LEFT(B338,5)="000 7"),"X",B338)</f>
        <v>000 1006 0000000 000 220</v>
      </c>
      <c r="D338" s="44">
        <v>95064.12</v>
      </c>
      <c r="E338" s="44">
        <v>89693.12</v>
      </c>
      <c r="F338" s="44">
        <f t="shared" si="7"/>
        <v>94.35012915493249</v>
      </c>
    </row>
    <row r="339" spans="1:6" s="5" customFormat="1" ht="12.75">
      <c r="A339" s="34" t="s">
        <v>283</v>
      </c>
      <c r="B339" s="35" t="s">
        <v>644</v>
      </c>
      <c r="C339" s="31" t="str">
        <f>IF(OR(LEFT(B339,5)="000 9",LEFT(B339,5)="000 7"),"X",B339)</f>
        <v>000 1006 0000000 000 226</v>
      </c>
      <c r="D339" s="44">
        <v>95064.12</v>
      </c>
      <c r="E339" s="44">
        <v>89693.12</v>
      </c>
      <c r="F339" s="44">
        <f t="shared" si="7"/>
        <v>94.35012915493249</v>
      </c>
    </row>
    <row r="340" spans="1:6" s="5" customFormat="1" ht="12.75">
      <c r="A340" s="34" t="s">
        <v>645</v>
      </c>
      <c r="B340" s="35" t="s">
        <v>646</v>
      </c>
      <c r="C340" s="31" t="str">
        <f>IF(OR(LEFT(B340,5)="000 9",LEFT(B340,5)="000 7"),"X",B340)</f>
        <v>000 1100 0000000 000 000</v>
      </c>
      <c r="D340" s="44">
        <v>950000</v>
      </c>
      <c r="E340" s="44">
        <v>796660</v>
      </c>
      <c r="F340" s="44">
        <f t="shared" si="7"/>
        <v>83.85894736842106</v>
      </c>
    </row>
    <row r="341" spans="1:6" s="5" customFormat="1" ht="12.75">
      <c r="A341" s="34" t="s">
        <v>261</v>
      </c>
      <c r="B341" s="35" t="s">
        <v>647</v>
      </c>
      <c r="C341" s="31" t="str">
        <f>IF(OR(LEFT(B341,5)="000 9",LEFT(B341,5)="000 7"),"X",B341)</f>
        <v>000 1100 0000000 000 200</v>
      </c>
      <c r="D341" s="44">
        <v>930000</v>
      </c>
      <c r="E341" s="44">
        <v>777660</v>
      </c>
      <c r="F341" s="44">
        <f t="shared" si="7"/>
        <v>83.61935483870968</v>
      </c>
    </row>
    <row r="342" spans="1:6" s="5" customFormat="1" ht="22.5">
      <c r="A342" s="34" t="s">
        <v>263</v>
      </c>
      <c r="B342" s="35" t="s">
        <v>648</v>
      </c>
      <c r="C342" s="31" t="str">
        <f>IF(OR(LEFT(B342,5)="000 9",LEFT(B342,5)="000 7"),"X",B342)</f>
        <v>000 1100 0000000 000 210</v>
      </c>
      <c r="D342" s="44">
        <v>24000</v>
      </c>
      <c r="E342" s="44">
        <v>5600</v>
      </c>
      <c r="F342" s="44">
        <f t="shared" si="7"/>
        <v>23.333333333333332</v>
      </c>
    </row>
    <row r="343" spans="1:6" s="5" customFormat="1" ht="12.75">
      <c r="A343" s="34" t="s">
        <v>267</v>
      </c>
      <c r="B343" s="35" t="s">
        <v>649</v>
      </c>
      <c r="C343" s="31" t="str">
        <f>IF(OR(LEFT(B343,5)="000 9",LEFT(B343,5)="000 7"),"X",B343)</f>
        <v>000 1100 0000000 000 212</v>
      </c>
      <c r="D343" s="44">
        <v>24000</v>
      </c>
      <c r="E343" s="44">
        <v>5600</v>
      </c>
      <c r="F343" s="44">
        <f t="shared" si="7"/>
        <v>23.333333333333332</v>
      </c>
    </row>
    <row r="344" spans="1:6" s="5" customFormat="1" ht="12.75">
      <c r="A344" s="34" t="s">
        <v>271</v>
      </c>
      <c r="B344" s="35" t="s">
        <v>650</v>
      </c>
      <c r="C344" s="31" t="str">
        <f>IF(OR(LEFT(B344,5)="000 9",LEFT(B344,5)="000 7"),"X",B344)</f>
        <v>000 1100 0000000 000 220</v>
      </c>
      <c r="D344" s="44">
        <v>11000</v>
      </c>
      <c r="E344" s="44">
        <v>9450</v>
      </c>
      <c r="F344" s="44">
        <f t="shared" si="7"/>
        <v>85.9090909090909</v>
      </c>
    </row>
    <row r="345" spans="1:6" s="5" customFormat="1" ht="12.75">
      <c r="A345" s="34" t="s">
        <v>275</v>
      </c>
      <c r="B345" s="35" t="s">
        <v>651</v>
      </c>
      <c r="C345" s="31" t="str">
        <f>IF(OR(LEFT(B345,5)="000 9",LEFT(B345,5)="000 7"),"X",B345)</f>
        <v>000 1100 0000000 000 222</v>
      </c>
      <c r="D345" s="44">
        <v>6000</v>
      </c>
      <c r="E345" s="44">
        <v>5200</v>
      </c>
      <c r="F345" s="44">
        <f t="shared" si="7"/>
        <v>86.66666666666667</v>
      </c>
    </row>
    <row r="346" spans="1:6" s="5" customFormat="1" ht="12.75">
      <c r="A346" s="34" t="s">
        <v>283</v>
      </c>
      <c r="B346" s="35" t="s">
        <v>652</v>
      </c>
      <c r="C346" s="31" t="str">
        <f>IF(OR(LEFT(B346,5)="000 9",LEFT(B346,5)="000 7"),"X",B346)</f>
        <v>000 1100 0000000 000 226</v>
      </c>
      <c r="D346" s="44">
        <v>5000</v>
      </c>
      <c r="E346" s="44">
        <v>4250</v>
      </c>
      <c r="F346" s="44">
        <f t="shared" si="7"/>
        <v>85</v>
      </c>
    </row>
    <row r="347" spans="1:6" s="5" customFormat="1" ht="12.75">
      <c r="A347" s="34" t="s">
        <v>285</v>
      </c>
      <c r="B347" s="35" t="s">
        <v>653</v>
      </c>
      <c r="C347" s="31" t="str">
        <f>IF(OR(LEFT(B347,5)="000 9",LEFT(B347,5)="000 7"),"X",B347)</f>
        <v>000 1100 0000000 000 250</v>
      </c>
      <c r="D347" s="44">
        <v>850000</v>
      </c>
      <c r="E347" s="44">
        <v>737650</v>
      </c>
      <c r="F347" s="44">
        <f t="shared" si="7"/>
        <v>86.78235294117647</v>
      </c>
    </row>
    <row r="348" spans="1:6" s="5" customFormat="1" ht="33.75">
      <c r="A348" s="34" t="s">
        <v>286</v>
      </c>
      <c r="B348" s="35" t="s">
        <v>654</v>
      </c>
      <c r="C348" s="31" t="str">
        <f>IF(OR(LEFT(B348,5)="000 9",LEFT(B348,5)="000 7"),"X",B348)</f>
        <v>000 1100 0000000 000 251</v>
      </c>
      <c r="D348" s="44">
        <v>850000</v>
      </c>
      <c r="E348" s="44">
        <v>737650</v>
      </c>
      <c r="F348" s="44">
        <f t="shared" si="7"/>
        <v>86.78235294117647</v>
      </c>
    </row>
    <row r="349" spans="1:6" s="5" customFormat="1" ht="12.75">
      <c r="A349" s="34" t="s">
        <v>291</v>
      </c>
      <c r="B349" s="35" t="s">
        <v>655</v>
      </c>
      <c r="C349" s="31" t="str">
        <f>IF(OR(LEFT(B349,5)="000 9",LEFT(B349,5)="000 7"),"X",B349)</f>
        <v>000 1100 0000000 000 290</v>
      </c>
      <c r="D349" s="44">
        <v>45000</v>
      </c>
      <c r="E349" s="44">
        <v>24960</v>
      </c>
      <c r="F349" s="44">
        <f t="shared" si="7"/>
        <v>55.46666666666666</v>
      </c>
    </row>
    <row r="350" spans="1:6" s="5" customFormat="1" ht="12.75">
      <c r="A350" s="34" t="s">
        <v>293</v>
      </c>
      <c r="B350" s="35" t="s">
        <v>656</v>
      </c>
      <c r="C350" s="31" t="str">
        <f>IF(OR(LEFT(B350,5)="000 9",LEFT(B350,5)="000 7"),"X",B350)</f>
        <v>000 1100 0000000 000 300</v>
      </c>
      <c r="D350" s="44">
        <v>20000</v>
      </c>
      <c r="E350" s="44">
        <v>19000</v>
      </c>
      <c r="F350" s="44">
        <f t="shared" si="7"/>
        <v>95</v>
      </c>
    </row>
    <row r="351" spans="1:6" s="5" customFormat="1" ht="22.5">
      <c r="A351" s="34" t="s">
        <v>297</v>
      </c>
      <c r="B351" s="35" t="s">
        <v>657</v>
      </c>
      <c r="C351" s="31" t="str">
        <f>IF(OR(LEFT(B351,5)="000 9",LEFT(B351,5)="000 7"),"X",B351)</f>
        <v>000 1100 0000000 000 340</v>
      </c>
      <c r="D351" s="44">
        <v>20000</v>
      </c>
      <c r="E351" s="44">
        <v>19000</v>
      </c>
      <c r="F351" s="44">
        <f t="shared" si="7"/>
        <v>95</v>
      </c>
    </row>
    <row r="352" spans="1:6" s="5" customFormat="1" ht="12.75">
      <c r="A352" s="34" t="s">
        <v>658</v>
      </c>
      <c r="B352" s="35" t="s">
        <v>659</v>
      </c>
      <c r="C352" s="31" t="str">
        <f>IF(OR(LEFT(B352,5)="000 9",LEFT(B352,5)="000 7"),"X",B352)</f>
        <v>000 1102 0000000 000 000</v>
      </c>
      <c r="D352" s="44">
        <v>950000</v>
      </c>
      <c r="E352" s="44">
        <v>796660</v>
      </c>
      <c r="F352" s="44">
        <f t="shared" si="7"/>
        <v>83.85894736842106</v>
      </c>
    </row>
    <row r="353" spans="1:6" s="5" customFormat="1" ht="12.75">
      <c r="A353" s="34" t="s">
        <v>261</v>
      </c>
      <c r="B353" s="35" t="s">
        <v>660</v>
      </c>
      <c r="C353" s="31" t="str">
        <f>IF(OR(LEFT(B353,5)="000 9",LEFT(B353,5)="000 7"),"X",B353)</f>
        <v>000 1102 0000000 000 200</v>
      </c>
      <c r="D353" s="44">
        <v>930000</v>
      </c>
      <c r="E353" s="44">
        <v>777660</v>
      </c>
      <c r="F353" s="44">
        <f t="shared" si="7"/>
        <v>83.61935483870968</v>
      </c>
    </row>
    <row r="354" spans="1:6" s="5" customFormat="1" ht="22.5">
      <c r="A354" s="34" t="s">
        <v>263</v>
      </c>
      <c r="B354" s="35" t="s">
        <v>661</v>
      </c>
      <c r="C354" s="31" t="str">
        <f>IF(OR(LEFT(B354,5)="000 9",LEFT(B354,5)="000 7"),"X",B354)</f>
        <v>000 1102 0000000 000 210</v>
      </c>
      <c r="D354" s="44">
        <v>24000</v>
      </c>
      <c r="E354" s="44">
        <v>5600</v>
      </c>
      <c r="F354" s="44">
        <f t="shared" si="7"/>
        <v>23.333333333333332</v>
      </c>
    </row>
    <row r="355" spans="1:6" s="5" customFormat="1" ht="12.75">
      <c r="A355" s="34" t="s">
        <v>267</v>
      </c>
      <c r="B355" s="35" t="s">
        <v>662</v>
      </c>
      <c r="C355" s="31" t="str">
        <f>IF(OR(LEFT(B355,5)="000 9",LEFT(B355,5)="000 7"),"X",B355)</f>
        <v>000 1102 0000000 000 212</v>
      </c>
      <c r="D355" s="44">
        <v>24000</v>
      </c>
      <c r="E355" s="44">
        <v>5600</v>
      </c>
      <c r="F355" s="44">
        <f t="shared" si="7"/>
        <v>23.333333333333332</v>
      </c>
    </row>
    <row r="356" spans="1:6" s="5" customFormat="1" ht="12.75">
      <c r="A356" s="34" t="s">
        <v>271</v>
      </c>
      <c r="B356" s="35" t="s">
        <v>663</v>
      </c>
      <c r="C356" s="31" t="str">
        <f>IF(OR(LEFT(B356,5)="000 9",LEFT(B356,5)="000 7"),"X",B356)</f>
        <v>000 1102 0000000 000 220</v>
      </c>
      <c r="D356" s="44">
        <v>11000</v>
      </c>
      <c r="E356" s="44">
        <v>9450</v>
      </c>
      <c r="F356" s="44">
        <f t="shared" si="7"/>
        <v>85.9090909090909</v>
      </c>
    </row>
    <row r="357" spans="1:6" s="5" customFormat="1" ht="12.75">
      <c r="A357" s="34" t="s">
        <v>275</v>
      </c>
      <c r="B357" s="35" t="s">
        <v>664</v>
      </c>
      <c r="C357" s="31" t="str">
        <f>IF(OR(LEFT(B357,5)="000 9",LEFT(B357,5)="000 7"),"X",B357)</f>
        <v>000 1102 0000000 000 222</v>
      </c>
      <c r="D357" s="44">
        <v>6000</v>
      </c>
      <c r="E357" s="44">
        <v>5200</v>
      </c>
      <c r="F357" s="44">
        <f t="shared" si="7"/>
        <v>86.66666666666667</v>
      </c>
    </row>
    <row r="358" spans="1:6" s="5" customFormat="1" ht="12.75">
      <c r="A358" s="34" t="s">
        <v>283</v>
      </c>
      <c r="B358" s="35" t="s">
        <v>665</v>
      </c>
      <c r="C358" s="31" t="str">
        <f>IF(OR(LEFT(B358,5)="000 9",LEFT(B358,5)="000 7"),"X",B358)</f>
        <v>000 1102 0000000 000 226</v>
      </c>
      <c r="D358" s="44">
        <v>5000</v>
      </c>
      <c r="E358" s="44">
        <v>4250</v>
      </c>
      <c r="F358" s="44">
        <f t="shared" si="7"/>
        <v>85</v>
      </c>
    </row>
    <row r="359" spans="1:6" s="5" customFormat="1" ht="12.75">
      <c r="A359" s="34" t="s">
        <v>285</v>
      </c>
      <c r="B359" s="35" t="s">
        <v>666</v>
      </c>
      <c r="C359" s="31" t="str">
        <f>IF(OR(LEFT(B359,5)="000 9",LEFT(B359,5)="000 7"),"X",B359)</f>
        <v>000 1102 0000000 000 250</v>
      </c>
      <c r="D359" s="44">
        <v>850000</v>
      </c>
      <c r="E359" s="44">
        <v>737650</v>
      </c>
      <c r="F359" s="44">
        <f t="shared" si="7"/>
        <v>86.78235294117647</v>
      </c>
    </row>
    <row r="360" spans="1:6" s="5" customFormat="1" ht="33.75">
      <c r="A360" s="34" t="s">
        <v>286</v>
      </c>
      <c r="B360" s="35" t="s">
        <v>667</v>
      </c>
      <c r="C360" s="31" t="str">
        <f>IF(OR(LEFT(B360,5)="000 9",LEFT(B360,5)="000 7"),"X",B360)</f>
        <v>000 1102 0000000 000 251</v>
      </c>
      <c r="D360" s="44">
        <v>850000</v>
      </c>
      <c r="E360" s="44">
        <v>737650</v>
      </c>
      <c r="F360" s="44">
        <f t="shared" si="7"/>
        <v>86.78235294117647</v>
      </c>
    </row>
    <row r="361" spans="1:6" s="5" customFormat="1" ht="12.75">
      <c r="A361" s="34" t="s">
        <v>291</v>
      </c>
      <c r="B361" s="35" t="s">
        <v>668</v>
      </c>
      <c r="C361" s="31" t="str">
        <f>IF(OR(LEFT(B361,5)="000 9",LEFT(B361,5)="000 7"),"X",B361)</f>
        <v>000 1102 0000000 000 290</v>
      </c>
      <c r="D361" s="44">
        <v>45000</v>
      </c>
      <c r="E361" s="44">
        <v>24960</v>
      </c>
      <c r="F361" s="44">
        <f t="shared" si="7"/>
        <v>55.46666666666666</v>
      </c>
    </row>
    <row r="362" spans="1:6" s="5" customFormat="1" ht="12.75">
      <c r="A362" s="34" t="s">
        <v>293</v>
      </c>
      <c r="B362" s="35" t="s">
        <v>669</v>
      </c>
      <c r="C362" s="31" t="str">
        <f>IF(OR(LEFT(B362,5)="000 9",LEFT(B362,5)="000 7"),"X",B362)</f>
        <v>000 1102 0000000 000 300</v>
      </c>
      <c r="D362" s="44">
        <v>20000</v>
      </c>
      <c r="E362" s="44">
        <v>19000</v>
      </c>
      <c r="F362" s="44">
        <f t="shared" si="7"/>
        <v>95</v>
      </c>
    </row>
    <row r="363" spans="1:6" s="5" customFormat="1" ht="22.5">
      <c r="A363" s="34" t="s">
        <v>297</v>
      </c>
      <c r="B363" s="35" t="s">
        <v>670</v>
      </c>
      <c r="C363" s="31" t="str">
        <f>IF(OR(LEFT(B363,5)="000 9",LEFT(B363,5)="000 7"),"X",B363)</f>
        <v>000 1102 0000000 000 340</v>
      </c>
      <c r="D363" s="44">
        <v>20000</v>
      </c>
      <c r="E363" s="44">
        <v>19000</v>
      </c>
      <c r="F363" s="44">
        <f t="shared" si="7"/>
        <v>95</v>
      </c>
    </row>
    <row r="364" spans="1:6" s="5" customFormat="1" ht="45">
      <c r="A364" s="34" t="s">
        <v>671</v>
      </c>
      <c r="B364" s="35" t="s">
        <v>672</v>
      </c>
      <c r="C364" s="31" t="str">
        <f>IF(OR(LEFT(B364,5)="000 9",LEFT(B364,5)="000 7"),"X",B364)</f>
        <v>000 1400 0000000 000 000</v>
      </c>
      <c r="D364" s="44">
        <v>16127510</v>
      </c>
      <c r="E364" s="44">
        <v>14342110</v>
      </c>
      <c r="F364" s="44">
        <f t="shared" si="7"/>
        <v>88.92947516386597</v>
      </c>
    </row>
    <row r="365" spans="1:6" s="5" customFormat="1" ht="12.75">
      <c r="A365" s="34" t="s">
        <v>261</v>
      </c>
      <c r="B365" s="35" t="s">
        <v>673</v>
      </c>
      <c r="C365" s="31" t="str">
        <f>IF(OR(LEFT(B365,5)="000 9",LEFT(B365,5)="000 7"),"X",B365)</f>
        <v>000 1400 0000000 000 200</v>
      </c>
      <c r="D365" s="44">
        <v>16127510</v>
      </c>
      <c r="E365" s="44">
        <v>14342110</v>
      </c>
      <c r="F365" s="44">
        <f t="shared" si="7"/>
        <v>88.92947516386597</v>
      </c>
    </row>
    <row r="366" spans="1:6" s="5" customFormat="1" ht="12.75">
      <c r="A366" s="34" t="s">
        <v>285</v>
      </c>
      <c r="B366" s="35" t="s">
        <v>674</v>
      </c>
      <c r="C366" s="31" t="str">
        <f>IF(OR(LEFT(B366,5)="000 9",LEFT(B366,5)="000 7"),"X",B366)</f>
        <v>000 1400 0000000 000 250</v>
      </c>
      <c r="D366" s="44">
        <v>16127510</v>
      </c>
      <c r="E366" s="44">
        <v>14342110</v>
      </c>
      <c r="F366" s="44">
        <f t="shared" si="7"/>
        <v>88.92947516386597</v>
      </c>
    </row>
    <row r="367" spans="1:6" s="5" customFormat="1" ht="33.75">
      <c r="A367" s="34" t="s">
        <v>286</v>
      </c>
      <c r="B367" s="35" t="s">
        <v>675</v>
      </c>
      <c r="C367" s="31" t="str">
        <f>IF(OR(LEFT(B367,5)="000 9",LEFT(B367,5)="000 7"),"X",B367)</f>
        <v>000 1400 0000000 000 251</v>
      </c>
      <c r="D367" s="44">
        <v>16127510</v>
      </c>
      <c r="E367" s="44">
        <v>14342110</v>
      </c>
      <c r="F367" s="44">
        <f t="shared" si="7"/>
        <v>88.92947516386597</v>
      </c>
    </row>
    <row r="368" spans="1:6" s="5" customFormat="1" ht="45">
      <c r="A368" s="34" t="s">
        <v>676</v>
      </c>
      <c r="B368" s="35" t="s">
        <v>677</v>
      </c>
      <c r="C368" s="31" t="str">
        <f>IF(OR(LEFT(B368,5)="000 9",LEFT(B368,5)="000 7"),"X",B368)</f>
        <v>000 1401 0000000 000 000</v>
      </c>
      <c r="D368" s="44">
        <v>16127510</v>
      </c>
      <c r="E368" s="44">
        <v>14342110</v>
      </c>
      <c r="F368" s="44">
        <f t="shared" si="7"/>
        <v>88.92947516386597</v>
      </c>
    </row>
    <row r="369" spans="1:6" s="5" customFormat="1" ht="12.75">
      <c r="A369" s="34" t="s">
        <v>261</v>
      </c>
      <c r="B369" s="35" t="s">
        <v>678</v>
      </c>
      <c r="C369" s="31" t="str">
        <f>IF(OR(LEFT(B369,5)="000 9",LEFT(B369,5)="000 7"),"X",B369)</f>
        <v>000 1401 0000000 000 200</v>
      </c>
      <c r="D369" s="44">
        <v>16127510</v>
      </c>
      <c r="E369" s="44">
        <v>14342110</v>
      </c>
      <c r="F369" s="44">
        <f t="shared" si="7"/>
        <v>88.92947516386597</v>
      </c>
    </row>
    <row r="370" spans="1:6" s="5" customFormat="1" ht="12.75">
      <c r="A370" s="34" t="s">
        <v>285</v>
      </c>
      <c r="B370" s="35" t="s">
        <v>679</v>
      </c>
      <c r="C370" s="31" t="str">
        <f>IF(OR(LEFT(B370,5)="000 9",LEFT(B370,5)="000 7"),"X",B370)</f>
        <v>000 1401 0000000 000 250</v>
      </c>
      <c r="D370" s="44">
        <v>16127510</v>
      </c>
      <c r="E370" s="44">
        <v>14342110</v>
      </c>
      <c r="F370" s="44">
        <f t="shared" si="7"/>
        <v>88.92947516386597</v>
      </c>
    </row>
    <row r="371" spans="1:6" s="5" customFormat="1" ht="33.75">
      <c r="A371" s="34" t="s">
        <v>286</v>
      </c>
      <c r="B371" s="35" t="s">
        <v>680</v>
      </c>
      <c r="C371" s="31" t="str">
        <f>IF(OR(LEFT(B371,5)="000 9",LEFT(B371,5)="000 7"),"X",B371)</f>
        <v>000 1401 0000000 000 251</v>
      </c>
      <c r="D371" s="44">
        <v>16127510</v>
      </c>
      <c r="E371" s="44">
        <v>14342110</v>
      </c>
      <c r="F371" s="44">
        <f t="shared" si="7"/>
        <v>88.92947516386597</v>
      </c>
    </row>
    <row r="372" spans="1:6" s="5" customFormat="1" ht="22.5">
      <c r="A372" s="34" t="s">
        <v>681</v>
      </c>
      <c r="B372" s="35" t="s">
        <v>682</v>
      </c>
      <c r="C372" s="31" t="str">
        <f>IF(OR(LEFT(B372,5)="000 9",LEFT(B372,5)="000 7"),"X",B372)</f>
        <v>X</v>
      </c>
      <c r="D372" s="44">
        <v>-6839530.6</v>
      </c>
      <c r="E372" s="44">
        <v>9283649.87</v>
      </c>
      <c r="F372" s="44">
        <f t="shared" si="7"/>
        <v>-135.73519021904806</v>
      </c>
    </row>
    <row r="373" spans="1:6" s="5" customFormat="1" ht="12.75">
      <c r="A373" s="33"/>
      <c r="B373" s="16"/>
      <c r="C373" s="18"/>
      <c r="D373" s="12"/>
      <c r="E373" s="13"/>
      <c r="F373" s="13"/>
    </row>
  </sheetData>
  <sheetProtection/>
  <mergeCells count="4">
    <mergeCell ref="A1:F1"/>
    <mergeCell ref="A3:A4"/>
    <mergeCell ref="C3:C4"/>
    <mergeCell ref="B3:B4"/>
  </mergeCells>
  <printOptions/>
  <pageMargins left="0.5511811023622047" right="0.1968503937007874" top="0.2362204724409449" bottom="0.2362204724409449" header="0.1968503937007874" footer="0.1968503937007874"/>
  <pageSetup horizontalDpi="600" verticalDpi="600" orientation="portrait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29.625" style="8" customWidth="1"/>
    <col min="2" max="2" width="15.875" style="8" hidden="1" customWidth="1"/>
    <col min="3" max="3" width="25.00390625" style="8" customWidth="1"/>
    <col min="4" max="4" width="16.125" style="8" customWidth="1"/>
    <col min="5" max="5" width="14.25390625" style="8" customWidth="1"/>
    <col min="6" max="6" width="12.625" style="8" customWidth="1"/>
    <col min="7" max="16384" width="9.125" style="8" customWidth="1"/>
  </cols>
  <sheetData>
    <row r="1" spans="1:5" ht="15">
      <c r="A1" s="51" t="s">
        <v>9</v>
      </c>
      <c r="B1" s="51"/>
      <c r="C1" s="52"/>
      <c r="D1" s="53"/>
      <c r="E1" s="52"/>
    </row>
    <row r="2" spans="1:4" ht="12.75">
      <c r="A2" s="6"/>
      <c r="B2" s="4"/>
      <c r="C2" s="1"/>
      <c r="D2" s="2"/>
    </row>
    <row r="3" spans="1:6" s="7" customFormat="1" ht="26.25" customHeight="1">
      <c r="A3" s="26" t="s">
        <v>1</v>
      </c>
      <c r="B3" s="28" t="s">
        <v>4</v>
      </c>
      <c r="C3" s="28" t="s">
        <v>6</v>
      </c>
      <c r="D3" s="50" t="s">
        <v>705</v>
      </c>
      <c r="E3" s="50" t="s">
        <v>709</v>
      </c>
      <c r="F3" s="50" t="s">
        <v>706</v>
      </c>
    </row>
    <row r="4" spans="1:6" s="7" customFormat="1" ht="33.75">
      <c r="A4" s="27"/>
      <c r="B4" s="30"/>
      <c r="C4" s="29"/>
      <c r="D4" s="14" t="s">
        <v>10</v>
      </c>
      <c r="E4" s="14" t="s">
        <v>10</v>
      </c>
      <c r="F4" s="14" t="s">
        <v>10</v>
      </c>
    </row>
    <row r="5" spans="1:6" s="7" customFormat="1" ht="12.75">
      <c r="A5" s="9">
        <v>1</v>
      </c>
      <c r="B5" s="10" t="s">
        <v>5</v>
      </c>
      <c r="C5" s="17">
        <v>2</v>
      </c>
      <c r="D5" s="11">
        <v>3</v>
      </c>
      <c r="E5" s="15">
        <v>4</v>
      </c>
      <c r="F5" s="43">
        <v>5</v>
      </c>
    </row>
    <row r="6" spans="1:6" s="7" customFormat="1" ht="22.5">
      <c r="A6" s="34" t="s">
        <v>683</v>
      </c>
      <c r="B6" s="35" t="s">
        <v>684</v>
      </c>
      <c r="C6" s="31" t="str">
        <f>IF(OR(LEFT(B6,5)="000 9",LEFT(B6,5)="000 7"),"X",IF(OR(RIGHT(B6,1)="A",RIGHT(B6,1)="А"),LEFT(B6,LEN(B6)-1)&amp;"0",B6))</f>
        <v>X</v>
      </c>
      <c r="D6" s="32">
        <v>6839530.6</v>
      </c>
      <c r="E6" s="32">
        <v>-9283649.87</v>
      </c>
      <c r="F6" s="54">
        <f>E6/D6*100</f>
        <v>-135.73519021904806</v>
      </c>
    </row>
    <row r="7" spans="1:6" s="7" customFormat="1" ht="12.75">
      <c r="A7" s="34" t="s">
        <v>685</v>
      </c>
      <c r="B7" s="35" t="s">
        <v>686</v>
      </c>
      <c r="C7" s="31" t="str">
        <f>IF(OR(LEFT(B7,5)="000 9",LEFT(B7,5)="000 7"),"X",IF(OR(RIGHT(B7,1)="A",RIGHT(B7,1)="А"),LEFT(B7,LEN(B7)-1)&amp;"0",B7))</f>
        <v>000 01 00 00 00 00 0000 000</v>
      </c>
      <c r="D7" s="32">
        <v>6839530.6</v>
      </c>
      <c r="E7" s="32">
        <v>-9283649.87</v>
      </c>
      <c r="F7" s="54">
        <f aca="true" t="shared" si="0" ref="F7:F16">E7/D7*100</f>
        <v>-135.73519021904806</v>
      </c>
    </row>
    <row r="8" spans="1:6" s="7" customFormat="1" ht="22.5">
      <c r="A8" s="34" t="s">
        <v>687</v>
      </c>
      <c r="B8" s="35" t="s">
        <v>688</v>
      </c>
      <c r="C8" s="31" t="str">
        <f>IF(OR(LEFT(B8,5)="000 9",LEFT(B8,5)="000 7"),"X",IF(OR(RIGHT(B8,1)="A",RIGHT(B8,1)="А"),LEFT(B8,LEN(B8)-1)&amp;"0",B8))</f>
        <v>000 01 05 00 00 00 0000 000</v>
      </c>
      <c r="D8" s="32">
        <v>6839530.6</v>
      </c>
      <c r="E8" s="32">
        <v>-9283649.87</v>
      </c>
      <c r="F8" s="54">
        <f t="shared" si="0"/>
        <v>-135.73519021904806</v>
      </c>
    </row>
    <row r="9" spans="1:6" s="7" customFormat="1" ht="22.5">
      <c r="A9" s="34" t="s">
        <v>689</v>
      </c>
      <c r="B9" s="35" t="s">
        <v>690</v>
      </c>
      <c r="C9" s="31" t="str">
        <f>IF(OR(LEFT(B9,5)="000 9",LEFT(B9,5)="000 7"),"X",IF(OR(RIGHT(B9,1)="A",RIGHT(B9,1)="А"),LEFT(B9,LEN(B9)-1)&amp;"0",B9))</f>
        <v>000 01 05 00 00 00 0000 500</v>
      </c>
      <c r="D9" s="32">
        <v>-411995202.06</v>
      </c>
      <c r="E9" s="32">
        <v>-376116790.91</v>
      </c>
      <c r="F9" s="54">
        <f t="shared" si="0"/>
        <v>91.29154636495623</v>
      </c>
    </row>
    <row r="10" spans="1:6" s="7" customFormat="1" ht="22.5">
      <c r="A10" s="34" t="s">
        <v>691</v>
      </c>
      <c r="B10" s="35" t="s">
        <v>692</v>
      </c>
      <c r="C10" s="31" t="str">
        <f>IF(OR(LEFT(B10,5)="000 9",LEFT(B10,5)="000 7"),"X",IF(OR(RIGHT(B10,1)="A",RIGHT(B10,1)="А"),LEFT(B10,LEN(B10)-1)&amp;"0",B10))</f>
        <v>000 01 05 02 00 00 0000 500</v>
      </c>
      <c r="D10" s="32">
        <v>-411995202.06</v>
      </c>
      <c r="E10" s="32">
        <v>-376116790.91</v>
      </c>
      <c r="F10" s="54">
        <f t="shared" si="0"/>
        <v>91.29154636495623</v>
      </c>
    </row>
    <row r="11" spans="1:6" s="7" customFormat="1" ht="22.5">
      <c r="A11" s="34" t="s">
        <v>693</v>
      </c>
      <c r="B11" s="35" t="s">
        <v>694</v>
      </c>
      <c r="C11" s="31" t="str">
        <f>IF(OR(LEFT(B11,5)="000 9",LEFT(B11,5)="000 7"),"X",IF(OR(RIGHT(B11,1)="A",RIGHT(B11,1)="А"),LEFT(B11,LEN(B11)-1)&amp;"0",B11))</f>
        <v>000 01 05 02 01 00 0000 510</v>
      </c>
      <c r="D11" s="32">
        <v>-411995202.06</v>
      </c>
      <c r="E11" s="32">
        <v>-376116790.91</v>
      </c>
      <c r="F11" s="54">
        <f t="shared" si="0"/>
        <v>91.29154636495623</v>
      </c>
    </row>
    <row r="12" spans="1:6" s="7" customFormat="1" ht="33.75">
      <c r="A12" s="34" t="s">
        <v>695</v>
      </c>
      <c r="B12" s="35" t="s">
        <v>696</v>
      </c>
      <c r="C12" s="31" t="str">
        <f>IF(OR(LEFT(B12,5)="000 9",LEFT(B12,5)="000 7"),"X",IF(OR(RIGHT(B12,1)="A",RIGHT(B12,1)="А"),LEFT(B12,LEN(B12)-1)&amp;"0",B12))</f>
        <v>000 01 05 02 01 05 0000 510</v>
      </c>
      <c r="D12" s="32">
        <v>-411995202.06</v>
      </c>
      <c r="E12" s="32">
        <v>-376116790.91</v>
      </c>
      <c r="F12" s="54">
        <f t="shared" si="0"/>
        <v>91.29154636495623</v>
      </c>
    </row>
    <row r="13" spans="1:6" s="7" customFormat="1" ht="22.5">
      <c r="A13" s="34" t="s">
        <v>697</v>
      </c>
      <c r="B13" s="35" t="s">
        <v>698</v>
      </c>
      <c r="C13" s="31" t="str">
        <f>IF(OR(LEFT(B13,5)="000 9",LEFT(B13,5)="000 7"),"X",IF(OR(RIGHT(B13,1)="A",RIGHT(B13,1)="А"),LEFT(B13,LEN(B13)-1)&amp;"0",B13))</f>
        <v>000 01 05 00 00 00 0000 600</v>
      </c>
      <c r="D13" s="32">
        <v>418834732.66</v>
      </c>
      <c r="E13" s="32">
        <v>366833141.04</v>
      </c>
      <c r="F13" s="54">
        <f t="shared" si="0"/>
        <v>87.58422175502487</v>
      </c>
    </row>
    <row r="14" spans="1:6" s="7" customFormat="1" ht="22.5">
      <c r="A14" s="34" t="s">
        <v>699</v>
      </c>
      <c r="B14" s="35" t="s">
        <v>700</v>
      </c>
      <c r="C14" s="31" t="str">
        <f>IF(OR(LEFT(B14,5)="000 9",LEFT(B14,5)="000 7"),"X",IF(OR(RIGHT(B14,1)="A",RIGHT(B14,1)="А"),LEFT(B14,LEN(B14)-1)&amp;"0",B14))</f>
        <v>000 01 05 02 00 00 0000 600</v>
      </c>
      <c r="D14" s="32">
        <v>418834732.66</v>
      </c>
      <c r="E14" s="32">
        <v>366833141.04</v>
      </c>
      <c r="F14" s="54">
        <f t="shared" si="0"/>
        <v>87.58422175502487</v>
      </c>
    </row>
    <row r="15" spans="1:6" s="7" customFormat="1" ht="22.5">
      <c r="A15" s="34" t="s">
        <v>701</v>
      </c>
      <c r="B15" s="35" t="s">
        <v>702</v>
      </c>
      <c r="C15" s="31" t="str">
        <f>IF(OR(LEFT(B15,5)="000 9",LEFT(B15,5)="000 7"),"X",IF(OR(RIGHT(B15,1)="A",RIGHT(B15,1)="А"),LEFT(B15,LEN(B15)-1)&amp;"0",B15))</f>
        <v>000 01 05 02 01 00 0000 610</v>
      </c>
      <c r="D15" s="32">
        <v>418834732.66</v>
      </c>
      <c r="E15" s="32">
        <v>366833141.04</v>
      </c>
      <c r="F15" s="54">
        <f t="shared" si="0"/>
        <v>87.58422175502487</v>
      </c>
    </row>
    <row r="16" spans="1:6" s="7" customFormat="1" ht="33.75">
      <c r="A16" s="34" t="s">
        <v>703</v>
      </c>
      <c r="B16" s="35" t="s">
        <v>704</v>
      </c>
      <c r="C16" s="31" t="str">
        <f>IF(OR(LEFT(B16,5)="000 9",LEFT(B16,5)="000 7"),"X",IF(OR(RIGHT(B16,1)="A",RIGHT(B16,1)="А"),LEFT(B16,LEN(B16)-1)&amp;"0",B16))</f>
        <v>000 01 05 02 01 05 0000 610</v>
      </c>
      <c r="D16" s="32">
        <v>418834732.66</v>
      </c>
      <c r="E16" s="32">
        <v>366833141.04</v>
      </c>
      <c r="F16" s="54">
        <f t="shared" si="0"/>
        <v>87.58422175502487</v>
      </c>
    </row>
    <row r="17" spans="1:5" s="7" customFormat="1" ht="12.75">
      <c r="A17" s="33"/>
      <c r="B17" s="16"/>
      <c r="C17" s="18"/>
      <c r="D17" s="12"/>
      <c r="E17" s="13"/>
    </row>
    <row r="20" ht="11.25" customHeight="1"/>
  </sheetData>
  <sheetProtection/>
  <mergeCells count="3">
    <mergeCell ref="A3:A4"/>
    <mergeCell ref="C3:C4"/>
    <mergeCell ref="B3:B4"/>
  </mergeCells>
  <printOptions/>
  <pageMargins left="0.5118110236220472" right="0" top="0.5118110236220472" bottom="0.3937007874015748" header="0" footer="0"/>
  <pageSetup horizontalDpi="600" verticalDpi="600" orientation="portrait" paperSize="8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2015-02-12T13:42:48Z</cp:lastPrinted>
  <dcterms:created xsi:type="dcterms:W3CDTF">1999-06-18T11:49:53Z</dcterms:created>
  <dcterms:modified xsi:type="dcterms:W3CDTF">2015-02-12T13:43:12Z</dcterms:modified>
  <cp:category/>
  <cp:version/>
  <cp:contentType/>
  <cp:contentStatus/>
</cp:coreProperties>
</file>