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  <sheet name="Расходы" sheetId="2" r:id="rId2"/>
    <sheet name="Источники" sheetId="3" r:id="rId3"/>
  </sheets>
  <definedNames>
    <definedName name="_Otchet_Period_Source__AT_ObjectName">'Доходы'!#REF!</definedName>
    <definedName name="_PBuh_">'Источники'!#REF!</definedName>
    <definedName name="_PBuhN_">'Источники'!#REF!</definedName>
    <definedName name="_Period_">'Доходы'!#REF!</definedName>
    <definedName name="_PRuk_">'Источники'!#REF!</definedName>
    <definedName name="_PRukN_">'Источники'!#REF!</definedName>
    <definedName name="_RDate_">'Доходы'!#REF!</definedName>
    <definedName name="_СпрОКПО_">'Доходы'!#REF!</definedName>
    <definedName name="_СпрОКТМО_">'Доходы'!#REF!</definedName>
    <definedName name="total2">'Расходы'!#REF!</definedName>
    <definedName name="_xlnm.Print_Titles" localSheetId="0">'Доходы'!$6:$8</definedName>
  </definedNames>
  <calcPr fullCalcOnLoad="1"/>
</workbook>
</file>

<file path=xl/sharedStrings.xml><?xml version="1.0" encoding="utf-8"?>
<sst xmlns="http://schemas.openxmlformats.org/spreadsheetml/2006/main" count="1076" uniqueCount="711">
  <si>
    <t xml:space="preserve">                                                            2. Расходы бюджета</t>
  </si>
  <si>
    <t xml:space="preserve"> Наименование показателя</t>
  </si>
  <si>
    <t>Исполнено</t>
  </si>
  <si>
    <t>1. Доходы бюджета</t>
  </si>
  <si>
    <t>Код листа</t>
  </si>
  <si>
    <t>2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</si>
  <si>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</si>
  <si>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</si>
  <si>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</si>
  <si>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 xml:space="preserve">                                           3. Источники финансирования дефицита бюджета</t>
  </si>
  <si>
    <t>бюджеты муниципальных районов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</si>
  <si>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</si>
  <si>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</si>
  <si>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</si>
  <si>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</si>
  <si>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</si>
  <si>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</si>
  <si>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</si>
  <si>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</si>
  <si>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</si>
  <si>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</si>
  <si>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</si>
  <si>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</si>
  <si>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</si>
  <si>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</si>
  <si>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</si>
  <si>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</si>
  <si>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</si>
  <si>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</si>
  <si>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</si>
  <si>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</si>
  <si>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</si>
  <si>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</si>
  <si>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</si>
  <si>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</si>
  <si>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</si>
  <si>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</si>
  <si>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</si>
  <si>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</si>
  <si>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</si>
  <si>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</si>
  <si>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</si>
  <si>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</si>
  <si>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</si>
  <si>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</si>
  <si>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</si>
  <si>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</si>
  <si>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</si>
  <si>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</si>
  <si>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</si>
  <si>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</si>
  <si>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</si>
  <si>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</si>
  <si>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</si>
  <si>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</si>
  <si>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</si>
  <si>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</si>
  <si>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</si>
  <si>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</si>
  <si>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</si>
  <si>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</si>
  <si>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</si>
  <si>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</si>
  <si>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</si>
  <si>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</si>
  <si>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</si>
  <si>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</si>
  <si>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</si>
  <si>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</si>
  <si>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</si>
  <si>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</si>
  <si>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</si>
  <si>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</si>
  <si>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</si>
  <si>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</si>
  <si>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</si>
  <si>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</si>
  <si>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</si>
  <si>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</si>
  <si>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</si>
  <si>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</si>
  <si>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</si>
  <si>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</si>
  <si>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</si>
  <si>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</si>
  <si>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</si>
  <si>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</si>
  <si>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</si>
  <si>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</si>
  <si>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</si>
  <si>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</si>
  <si>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</si>
  <si>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</si>
  <si>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</si>
  <si>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</si>
  <si>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</si>
  <si>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</si>
  <si>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</si>
  <si>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</si>
  <si>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</si>
  <si>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</si>
  <si>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</si>
  <si>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</si>
  <si>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</si>
  <si>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</si>
  <si>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</si>
  <si>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</si>
  <si>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</si>
  <si>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</si>
  <si>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</si>
  <si>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</si>
  <si>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</si>
  <si>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</si>
  <si>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</si>
  <si>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</si>
  <si>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</si>
  <si>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</si>
  <si>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</si>
  <si>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</si>
  <si>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</si>
  <si>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</si>
  <si>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</si>
  <si>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</si>
  <si>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</si>
  <si>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</si>
  <si>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</si>
  <si>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</si>
  <si>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</si>
  <si>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</si>
  <si>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</si>
  <si>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</si>
  <si>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</si>
  <si>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</si>
  <si>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</si>
  <si>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</si>
  <si>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</si>
  <si>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</si>
  <si>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</si>
  <si>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</si>
  <si>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</si>
  <si>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</si>
  <si>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</si>
  <si>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</si>
  <si>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</si>
  <si>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</si>
  <si>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</si>
  <si>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</si>
  <si>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</si>
  <si>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</si>
  <si>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</si>
  <si>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</si>
  <si>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</si>
  <si>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</si>
  <si>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</si>
  <si>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</si>
  <si>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</si>
  <si>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</si>
  <si>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</si>
  <si>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</si>
  <si>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</si>
  <si>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</si>
  <si>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</si>
  <si>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</si>
  <si>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</si>
  <si>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</si>
  <si>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</si>
  <si>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</si>
  <si>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</si>
  <si>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</si>
  <si>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</si>
  <si>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</si>
  <si>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</si>
  <si>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</si>
  <si>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</si>
  <si>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</si>
  <si>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</si>
  <si>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</si>
  <si>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</si>
  <si>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</si>
  <si>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</si>
  <si>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</si>
  <si>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</si>
  <si>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</si>
  <si>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</si>
  <si>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</si>
  <si>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</si>
  <si>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</si>
  <si>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</si>
  <si>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</si>
  <si>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</si>
  <si>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</si>
  <si>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</si>
  <si>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</si>
  <si>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</si>
  <si>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</si>
  <si>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</si>
  <si>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муниципальных районов на модернизацию региональных систем дошкольного образования </t>
  </si>
  <si>
    <t>000 2 02 02204 05 0000 151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</si>
  <si>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</si>
  <si>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</si>
  <si>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</si>
  <si>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</si>
  <si>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</si>
  <si>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</si>
  <si>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</si>
  <si>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</si>
  <si>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</si>
  <si>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</si>
  <si>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</si>
  <si>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</si>
  <si>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</si>
  <si>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</si>
  <si>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</si>
  <si>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</si>
  <si>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</si>
  <si>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</si>
  <si>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</si>
  <si>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</si>
  <si>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</si>
  <si>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</si>
  <si>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</si>
  <si>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</si>
  <si>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</si>
  <si>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</si>
  <si>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</si>
  <si>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</si>
  <si>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</si>
  <si>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</si>
  <si>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</si>
  <si>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</si>
  <si>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</si>
  <si>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муницпальных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</si>
  <si>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000 2 02 04053 05 0000 151</t>
  </si>
  <si>
    <t>Межбюджетные трансферты, передаваемые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</si>
  <si>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000 2 02 04059 00 0000 151</t>
  </si>
  <si>
    <t>Межбюджетные трансферты, передаваемые бюджетам муниципальных районов на поощрение достижения наилучших показателей деятельности органов местного самоуправления</t>
  </si>
  <si>
    <t>000 2 02 04059 05 0000 151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</si>
  <si>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</si>
  <si>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</si>
  <si>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</si>
  <si>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</si>
  <si>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</si>
  <si>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</si>
  <si>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</si>
  <si>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</si>
  <si>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</si>
  <si>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</si>
  <si>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</si>
  <si>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</si>
  <si>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</si>
  <si>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</si>
  <si>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</si>
  <si>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</si>
  <si>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</si>
  <si>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</si>
  <si>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</si>
  <si>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</si>
  <si>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</si>
  <si>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</si>
  <si>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</si>
  <si>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</si>
  <si>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</si>
  <si>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</si>
  <si>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</si>
  <si>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</si>
  <si>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</si>
  <si>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</si>
  <si>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</si>
  <si>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</si>
  <si>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</si>
  <si>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</si>
  <si>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</si>
  <si>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</si>
  <si>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</si>
  <si>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</si>
  <si>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</si>
  <si>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</si>
  <si>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</si>
  <si>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Перечисления другим бюджетам бюджетной системы Российской Федерации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</si>
  <si>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</si>
  <si>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</si>
  <si>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</si>
  <si>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</si>
  <si>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Пенсии, пособия, выплачиваемые организациями сектора государственного управления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</si>
  <si>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</si>
  <si>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</si>
  <si>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</si>
  <si>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</si>
  <si>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</si>
  <si>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</si>
  <si>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</si>
  <si>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</si>
  <si>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</si>
  <si>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</si>
  <si>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</si>
  <si>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</si>
  <si>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</si>
  <si>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</si>
  <si>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</si>
  <si>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</si>
  <si>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</si>
  <si>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</si>
  <si>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</si>
  <si>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</si>
  <si>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000 0103 0000000 000 260</t>
  </si>
  <si>
    <t>000 0103 0000000 000 262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</si>
  <si>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</si>
  <si>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</si>
  <si>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</si>
  <si>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</si>
  <si>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</si>
  <si>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</si>
  <si>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</si>
  <si>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</si>
  <si>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</si>
  <si>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</si>
  <si>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</si>
  <si>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</si>
  <si>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</si>
  <si>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</si>
  <si>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</si>
  <si>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</si>
  <si>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</si>
  <si>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</si>
  <si>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</si>
  <si>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</si>
  <si>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</si>
  <si>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</si>
  <si>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</si>
  <si>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</si>
  <si>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</si>
  <si>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</si>
  <si>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000 0106 0000000 000 222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</si>
  <si>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</si>
  <si>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</si>
  <si>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</si>
  <si>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</si>
  <si>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</si>
  <si>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</si>
  <si>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</si>
  <si>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</si>
  <si>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</si>
  <si>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</si>
  <si>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</si>
  <si>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</si>
  <si>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</si>
  <si>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</si>
  <si>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</si>
  <si>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</si>
  <si>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</si>
  <si>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</si>
  <si>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</si>
  <si>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</si>
  <si>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</si>
  <si>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</si>
  <si>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</si>
  <si>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</si>
  <si>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</si>
  <si>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</si>
  <si>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</si>
  <si>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</si>
  <si>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</si>
  <si>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</si>
  <si>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</si>
  <si>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</si>
  <si>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</si>
  <si>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</si>
  <si>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</si>
  <si>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000 0300 0000000 000 225</t>
  </si>
  <si>
    <t>000 0300 0000000 000 260</t>
  </si>
  <si>
    <t>000 0300 0000000 000 262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</si>
  <si>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</si>
  <si>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</si>
  <si>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</si>
  <si>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</si>
  <si>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</si>
  <si>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</si>
  <si>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</si>
  <si>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</si>
  <si>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</si>
  <si>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</si>
  <si>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000 0309 0000000 000 225</t>
  </si>
  <si>
    <t>000 0309 0000000 000 260</t>
  </si>
  <si>
    <t>000 0309 0000000 000 262</t>
  </si>
  <si>
    <t>000 0309 0000000 000 300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</si>
  <si>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</si>
  <si>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</si>
  <si>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</si>
  <si>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</si>
  <si>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</si>
  <si>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</si>
  <si>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</si>
  <si>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</si>
  <si>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</si>
  <si>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</si>
  <si>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</si>
  <si>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</si>
  <si>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</si>
  <si>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</si>
  <si>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</si>
  <si>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</si>
  <si>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</si>
  <si>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</si>
  <si>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</si>
  <si>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</si>
  <si>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</si>
  <si>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</si>
  <si>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000 0405 0000000 000 290</t>
  </si>
  <si>
    <t>000 0405 0000000 000 300</t>
  </si>
  <si>
    <t>000 0405 0000000 000 310</t>
  </si>
  <si>
    <t>000 0405 0000000 000 340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</si>
  <si>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</si>
  <si>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</si>
  <si>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</si>
  <si>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</si>
  <si>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</si>
  <si>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</si>
  <si>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</si>
  <si>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</si>
  <si>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</si>
  <si>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</si>
  <si>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</si>
  <si>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</si>
  <si>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</si>
  <si>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</si>
  <si>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</si>
  <si>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</si>
  <si>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</si>
  <si>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000 0500 0000000 000 225</t>
  </si>
  <si>
    <t>000 0500 0000000 000 226</t>
  </si>
  <si>
    <t xml:space="preserve">Безвозмездные перечисления государственным и муниципальным организациям </t>
  </si>
  <si>
    <t>000 0500 0000000 000 250</t>
  </si>
  <si>
    <t>000 0500 0000000 000 251</t>
  </si>
  <si>
    <t>Жилищное хозяйство</t>
  </si>
  <si>
    <t>000 0501 0000000 000 000</t>
  </si>
  <si>
    <t>000 0501 0000000 000 200</t>
  </si>
  <si>
    <t>000 0501 0000000 000 250</t>
  </si>
  <si>
    <t>000 0501 0000000 000 251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</si>
  <si>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</si>
  <si>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</si>
  <si>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</si>
  <si>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</si>
  <si>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</si>
  <si>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000 0503 0000000 000 226</t>
  </si>
  <si>
    <t>000 0503 0000000 000 250</t>
  </si>
  <si>
    <t>000 0503 0000000 000 251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</si>
  <si>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</si>
  <si>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</si>
  <si>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</si>
  <si>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</si>
  <si>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000 0505 0000000 000 226</t>
  </si>
  <si>
    <t>000 0505 0000000 000 250</t>
  </si>
  <si>
    <t>000 0505 0000000 000 251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</si>
  <si>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</si>
  <si>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</si>
  <si>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</si>
  <si>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</si>
  <si>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</si>
  <si>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</si>
  <si>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</si>
  <si>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</si>
  <si>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</si>
  <si>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</si>
  <si>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</si>
  <si>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</si>
  <si>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</si>
  <si>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</si>
  <si>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</si>
  <si>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</si>
  <si>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</si>
  <si>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</si>
  <si>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</si>
  <si>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</si>
  <si>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</si>
  <si>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</si>
  <si>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</si>
  <si>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</si>
  <si>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</si>
  <si>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</si>
  <si>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</si>
  <si>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</si>
  <si>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</si>
  <si>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</si>
  <si>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</si>
  <si>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</si>
  <si>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</si>
  <si>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</si>
  <si>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</si>
  <si>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</si>
  <si>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</si>
  <si>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</si>
  <si>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</si>
  <si>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</si>
  <si>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</si>
  <si>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</si>
  <si>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</si>
  <si>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</si>
  <si>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</si>
  <si>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</si>
  <si>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</si>
  <si>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</si>
  <si>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</si>
  <si>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</si>
  <si>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</si>
  <si>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</si>
  <si>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</si>
  <si>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</si>
  <si>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</si>
  <si>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</si>
  <si>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</si>
  <si>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</si>
  <si>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</si>
  <si>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</si>
  <si>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</si>
  <si>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</si>
  <si>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</si>
  <si>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</si>
  <si>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</si>
  <si>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</si>
  <si>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</si>
  <si>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</si>
  <si>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</si>
  <si>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</si>
  <si>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</si>
  <si>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</si>
  <si>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</si>
  <si>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</si>
  <si>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</si>
  <si>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</si>
  <si>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</si>
  <si>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000 0709 0000000 000 224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</si>
  <si>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</si>
  <si>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</si>
  <si>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</si>
  <si>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</si>
  <si>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</si>
  <si>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</si>
  <si>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</si>
  <si>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</si>
  <si>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</si>
  <si>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</si>
  <si>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</si>
  <si>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</si>
  <si>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</si>
  <si>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000 0800 0000000 000 224</t>
  </si>
  <si>
    <t>000 0800 0000000 000 226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</si>
  <si>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</si>
  <si>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</si>
  <si>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</si>
  <si>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</si>
  <si>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</si>
  <si>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</si>
  <si>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</si>
  <si>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</si>
  <si>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</si>
  <si>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</si>
  <si>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</si>
  <si>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</si>
  <si>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000 0801 0000000 000 250</t>
  </si>
  <si>
    <t>000 0801 0000000 000 251</t>
  </si>
  <si>
    <t>Другие вопросы в области культуры, кинематографии</t>
  </si>
  <si>
    <t>000 0804 0000000 000 000</t>
  </si>
  <si>
    <t>000 0804 0000000 000 200</t>
  </si>
  <si>
    <t>000 0804 0000000 000 220</t>
  </si>
  <si>
    <t>000 0804 0000000 000 224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</si>
  <si>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</si>
  <si>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</si>
  <si>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</si>
  <si>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</si>
  <si>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</si>
  <si>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</si>
  <si>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</si>
  <si>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000 0900 0000000 000 300</t>
  </si>
  <si>
    <t>000 0900 0000000 000 310</t>
  </si>
  <si>
    <t>Стационарная медицинская помощь</t>
  </si>
  <si>
    <t>000 0901 0000000 000 000</t>
  </si>
  <si>
    <t>000 0901 0000000 000 300</t>
  </si>
  <si>
    <t>000 0901 0000000 000 310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</si>
  <si>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</si>
  <si>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</si>
  <si>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</si>
  <si>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</si>
  <si>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</si>
  <si>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</si>
  <si>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</si>
  <si>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</si>
  <si>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</si>
  <si>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</si>
  <si>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</si>
  <si>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</si>
  <si>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</si>
  <si>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</si>
  <si>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</si>
  <si>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</si>
  <si>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</si>
  <si>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</si>
  <si>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</si>
  <si>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</si>
  <si>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</si>
  <si>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</si>
  <si>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</si>
  <si>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</si>
  <si>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</si>
  <si>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</si>
  <si>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</si>
  <si>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</si>
  <si>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</si>
  <si>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</si>
  <si>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</si>
  <si>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</si>
  <si>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</si>
  <si>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</si>
  <si>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000 1003 0000000 000 226</t>
  </si>
  <si>
    <t>000 1003 0000000 000 240</t>
  </si>
  <si>
    <t>000 1003 0000000 000 241</t>
  </si>
  <si>
    <t>000 1003 0000000 000 242</t>
  </si>
  <si>
    <t>000 1003 0000000 000 250</t>
  </si>
  <si>
    <t>000 1003 0000000 000 251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</si>
  <si>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</si>
  <si>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</si>
  <si>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</si>
  <si>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</si>
  <si>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</si>
  <si>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</si>
  <si>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</si>
  <si>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</si>
  <si>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</si>
  <si>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</si>
  <si>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</si>
  <si>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</si>
  <si>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000 1004 0000000 000 221</t>
  </si>
  <si>
    <t>000 1004 0000000 000 222</t>
  </si>
  <si>
    <t>000 1004 0000000 000 225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</si>
  <si>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</si>
  <si>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</si>
  <si>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</si>
  <si>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</si>
  <si>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</si>
  <si>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000 1004 0000000 000 290</t>
  </si>
  <si>
    <t>000 1004 0000000 000 300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</si>
  <si>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</si>
  <si>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</si>
  <si>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</si>
  <si>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</si>
  <si>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</si>
  <si>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000 1006 0000000 000 226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</si>
  <si>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</si>
  <si>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</si>
  <si>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</si>
  <si>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</si>
  <si>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000 1100 0000000 000 212</t>
  </si>
  <si>
    <t>000 1100 0000000 000 220</t>
  </si>
  <si>
    <t>000 1100 0000000 000 222</t>
  </si>
  <si>
    <t>000 1100 0000000 000 226</t>
  </si>
  <si>
    <t>000 1100 0000000 000 250</t>
  </si>
  <si>
    <t>000 1100 0000000 000 251</t>
  </si>
  <si>
    <t>000 1100 0000000 000 290</t>
  </si>
  <si>
    <t>000 1100 0000000 000 300</t>
  </si>
  <si>
    <t>000 1100 0000000 000 340</t>
  </si>
  <si>
    <t>Массовый спорт</t>
  </si>
  <si>
    <t>000 1102 0000000 000 000</t>
  </si>
  <si>
    <t>000 1102 0000000 000 200</t>
  </si>
  <si>
    <t>000 1102 0000000 000 210</t>
  </si>
  <si>
    <t>000 1102 0000000 000 212</t>
  </si>
  <si>
    <t>000 1102 0000000 000 220</t>
  </si>
  <si>
    <t>000 1102 0000000 000 222</t>
  </si>
  <si>
    <t>000 1102 0000000 000 226</t>
  </si>
  <si>
    <t>000 1102 0000000 000 250</t>
  </si>
  <si>
    <t>000 1102 0000000 000 251</t>
  </si>
  <si>
    <t>000 1102 0000000 000 290</t>
  </si>
  <si>
    <t>000 1102 0000000 000 300</t>
  </si>
  <si>
    <t>000 1102 0000000 000 340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</si>
  <si>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</si>
  <si>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</si>
  <si>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</si>
  <si>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</si>
  <si>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</si>
  <si>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</si>
  <si>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</si>
  <si>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</si>
  <si>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</si>
  <si>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</si>
  <si>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</si>
  <si>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</si>
  <si>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</si>
  <si>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</si>
  <si>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</si>
  <si>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</si>
  <si>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</si>
  <si>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</si>
  <si>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</si>
  <si>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</si>
  <si>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</si>
  <si>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</si>
  <si>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</si>
  <si>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</si>
  <si>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</si>
  <si>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</si>
  <si>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</si>
  <si>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</si>
  <si>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</si>
  <si>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</si>
  <si>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</si>
  <si>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</si>
  <si>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</si>
  <si>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</si>
  <si>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Утверждено</t>
  </si>
  <si>
    <t>% исполнения</t>
  </si>
  <si>
    <t>-</t>
  </si>
  <si>
    <t>Отчет об исполнении бюджета муниципального образовния "Мелекесский район"  по состоянию на 01.11.2014</t>
  </si>
  <si>
    <t xml:space="preserve">Исполнено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</si>
</sst>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0000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49" fontId="0" fillId="0" borderId="11" xfId="0" applyNumberFormat="1" applyFont="1" applyFill="1" applyBorder="1" applyAlignment="1">
      <alignment horizontal="center"/>
    </xf>
    <xf numFmtId="0" fontId="8" fillId="0" borderId="12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left" vertical="center" wrapText="1"/>
    </xf>
    <xf numFmtId="49" fontId="8" fillId="0" borderId="16" xfId="0" applyNumberFormat="1" applyFont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left" vertical="center" wrapText="1"/>
    </xf>
    <xf numFmtId="4" fontId="26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9" fillId="0" borderId="20" xfId="0" applyFont="1" applyFill="1" applyBorder="1" applyAlignment="1">
      <alignment horizontal="center" vertical="center" wrapText="1"/>
    </xf>
    <xf numFmtId="3" fontId="26" fillId="0" borderId="13" xfId="0" applyNumberFormat="1" applyFont="1" applyBorder="1" applyAlignment="1">
      <alignment horizontal="center" vertical="center"/>
    </xf>
    <xf numFmtId="3" fontId="26" fillId="0" borderId="13" xfId="0" applyNumberFormat="1" applyFont="1" applyBorder="1" applyAlignment="1">
      <alignment horizontal="center"/>
    </xf>
    <xf numFmtId="49" fontId="9" fillId="0" borderId="14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5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9" fillId="0" borderId="14" xfId="0" applyFont="1" applyBorder="1" applyAlignment="1">
      <alignment vertical="center"/>
    </xf>
    <xf numFmtId="3" fontId="8" fillId="0" borderId="14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9"/>
  <sheetViews>
    <sheetView tabSelected="1" zoomScale="90" zoomScaleNormal="90" workbookViewId="0" topLeftCell="A10">
      <selection activeCell="C12" sqref="C12"/>
    </sheetView>
  </sheetViews>
  <sheetFormatPr defaultColWidth="9.00390625" defaultRowHeight="12.75"/>
  <cols>
    <col min="1" max="1" width="38.75390625" style="0" customWidth="1"/>
    <col min="2" max="2" width="1.25" style="0" hidden="1" customWidth="1"/>
    <col min="3" max="3" width="24.375" style="0" customWidth="1"/>
    <col min="4" max="4" width="14.875" style="0" customWidth="1"/>
    <col min="5" max="5" width="15.00390625" style="0" customWidth="1"/>
    <col min="6" max="6" width="14.00390625" style="0" customWidth="1"/>
    <col min="7" max="7" width="10.75390625" style="0" customWidth="1"/>
  </cols>
  <sheetData>
    <row r="1" spans="1:6" ht="12.75">
      <c r="A1" s="45" t="s">
        <v>709</v>
      </c>
      <c r="B1" s="45"/>
      <c r="C1" s="45"/>
      <c r="D1" s="45"/>
      <c r="E1" s="45"/>
      <c r="F1" s="45"/>
    </row>
    <row r="2" spans="1:6" ht="12.75" customHeight="1">
      <c r="A2" s="45"/>
      <c r="B2" s="45"/>
      <c r="C2" s="45"/>
      <c r="D2" s="45"/>
      <c r="E2" s="45"/>
      <c r="F2" s="45"/>
    </row>
    <row r="3" spans="1:6" ht="12.75">
      <c r="A3" s="45"/>
      <c r="B3" s="45"/>
      <c r="C3" s="45"/>
      <c r="D3" s="45"/>
      <c r="E3" s="45"/>
      <c r="F3" s="45"/>
    </row>
    <row r="4" spans="1:6" ht="15">
      <c r="A4" s="46"/>
      <c r="B4" s="46"/>
      <c r="C4" s="47" t="s">
        <v>3</v>
      </c>
      <c r="D4" s="47"/>
      <c r="E4" s="47"/>
      <c r="F4" s="47"/>
    </row>
    <row r="5" spans="2:6" ht="12.75">
      <c r="B5" s="1"/>
      <c r="D5" s="10"/>
      <c r="F5" s="12"/>
    </row>
    <row r="6" spans="1:6" ht="26.25" customHeight="1">
      <c r="A6" s="30" t="s">
        <v>1</v>
      </c>
      <c r="B6" s="31" t="s">
        <v>8</v>
      </c>
      <c r="C6" s="32"/>
      <c r="D6" s="24" t="s">
        <v>706</v>
      </c>
      <c r="E6" s="25" t="s">
        <v>2</v>
      </c>
      <c r="F6" s="44" t="s">
        <v>707</v>
      </c>
    </row>
    <row r="7" spans="1:6" ht="122.25" customHeight="1">
      <c r="A7" s="30"/>
      <c r="B7" s="33"/>
      <c r="C7" s="34"/>
      <c r="D7" s="19" t="s">
        <v>10</v>
      </c>
      <c r="E7" s="19" t="s">
        <v>10</v>
      </c>
      <c r="F7" s="19" t="s">
        <v>10</v>
      </c>
    </row>
    <row r="8" spans="1:6" ht="12.75">
      <c r="A8" s="13">
        <v>1</v>
      </c>
      <c r="B8" s="14" t="s">
        <v>5</v>
      </c>
      <c r="C8" s="22">
        <v>2</v>
      </c>
      <c r="D8" s="15">
        <v>3</v>
      </c>
      <c r="E8" s="20">
        <v>4</v>
      </c>
      <c r="F8" s="42">
        <v>5</v>
      </c>
    </row>
    <row r="9" spans="1:6" ht="12.75">
      <c r="A9" s="40" t="s">
        <v>12</v>
      </c>
      <c r="B9" s="29" t="s">
        <v>13</v>
      </c>
      <c r="C9" s="27" t="str">
        <f aca="true" t="shared" si="0" ref="C9:C32">IF(LEFT(B9,5)="000 8","X",B9)</f>
        <v>X</v>
      </c>
      <c r="D9" s="41">
        <v>395538906.5</v>
      </c>
      <c r="E9" s="41">
        <v>341297647.62</v>
      </c>
      <c r="F9" s="43">
        <f>E9/D9*100</f>
        <v>86.28674499811815</v>
      </c>
    </row>
    <row r="10" spans="1:6" ht="12.75">
      <c r="A10" s="40" t="s">
        <v>14</v>
      </c>
      <c r="B10" s="29" t="s">
        <v>15</v>
      </c>
      <c r="C10" s="27" t="str">
        <f t="shared" si="0"/>
        <v>000 1 00 00000 00 0000 000</v>
      </c>
      <c r="D10" s="41">
        <v>59193200</v>
      </c>
      <c r="E10" s="41">
        <v>50837113.72</v>
      </c>
      <c r="F10" s="43">
        <f aca="true" t="shared" si="1" ref="F10:F56">E10/D10*100</f>
        <v>85.88336788685187</v>
      </c>
    </row>
    <row r="11" spans="1:6" ht="12.75">
      <c r="A11" s="40" t="s">
        <v>16</v>
      </c>
      <c r="B11" s="29" t="s">
        <v>17</v>
      </c>
      <c r="C11" s="27" t="str">
        <f t="shared" si="0"/>
        <v>000 1 01 00000 00 0000 000</v>
      </c>
      <c r="D11" s="41">
        <v>28000000</v>
      </c>
      <c r="E11" s="41">
        <v>17918084.22</v>
      </c>
      <c r="F11" s="43">
        <f t="shared" si="1"/>
        <v>63.99315792857142</v>
      </c>
    </row>
    <row r="12" spans="1:6" ht="12.75">
      <c r="A12" s="40" t="s">
        <v>18</v>
      </c>
      <c r="B12" s="29" t="s">
        <v>19</v>
      </c>
      <c r="C12" s="27" t="str">
        <f t="shared" si="0"/>
        <v>000 1 01 02000 01 0000 110</v>
      </c>
      <c r="D12" s="41">
        <v>28000000</v>
      </c>
      <c r="E12" s="41">
        <v>17918084.22</v>
      </c>
      <c r="F12" s="43">
        <f t="shared" si="1"/>
        <v>63.99315792857142</v>
      </c>
    </row>
    <row r="13" spans="1:6" ht="78.75">
      <c r="A13" s="40" t="s">
        <v>20</v>
      </c>
      <c r="B13" s="29" t="s">
        <v>21</v>
      </c>
      <c r="C13" s="27" t="str">
        <f t="shared" si="0"/>
        <v>000 1 01 02010 01 0000 110</v>
      </c>
      <c r="D13" s="41">
        <v>27945000</v>
      </c>
      <c r="E13" s="41">
        <v>17661847.62</v>
      </c>
      <c r="F13" s="43">
        <f t="shared" si="1"/>
        <v>63.202174342458406</v>
      </c>
    </row>
    <row r="14" spans="1:6" ht="123.75">
      <c r="A14" s="40" t="s">
        <v>22</v>
      </c>
      <c r="B14" s="29" t="s">
        <v>23</v>
      </c>
      <c r="C14" s="27" t="str">
        <f t="shared" si="0"/>
        <v>000 1 01 02020 01 0000 110</v>
      </c>
      <c r="D14" s="41"/>
      <c r="E14" s="41">
        <v>14896.48</v>
      </c>
      <c r="F14" s="43" t="s">
        <v>708</v>
      </c>
    </row>
    <row r="15" spans="1:6" ht="45">
      <c r="A15" s="40" t="s">
        <v>24</v>
      </c>
      <c r="B15" s="29" t="s">
        <v>25</v>
      </c>
      <c r="C15" s="27" t="str">
        <f t="shared" si="0"/>
        <v>000 1 01 02030 01 0000 110</v>
      </c>
      <c r="D15" s="41"/>
      <c r="E15" s="41">
        <v>116255.12</v>
      </c>
      <c r="F15" s="43" t="s">
        <v>708</v>
      </c>
    </row>
    <row r="16" spans="1:6" ht="90">
      <c r="A16" s="40" t="s">
        <v>26</v>
      </c>
      <c r="B16" s="29" t="s">
        <v>27</v>
      </c>
      <c r="C16" s="27" t="str">
        <f t="shared" si="0"/>
        <v>000 1 01 02040 01 0000 110</v>
      </c>
      <c r="D16" s="41">
        <v>55000</v>
      </c>
      <c r="E16" s="41">
        <v>125085</v>
      </c>
      <c r="F16" s="43">
        <f t="shared" si="1"/>
        <v>227.42727272727274</v>
      </c>
    </row>
    <row r="17" spans="1:6" ht="33.75">
      <c r="A17" s="40" t="s">
        <v>28</v>
      </c>
      <c r="B17" s="29" t="s">
        <v>29</v>
      </c>
      <c r="C17" s="27" t="str">
        <f t="shared" si="0"/>
        <v>000 1 03 00000 00 0000 000</v>
      </c>
      <c r="D17" s="41">
        <v>2486700</v>
      </c>
      <c r="E17" s="41">
        <v>2047143.71</v>
      </c>
      <c r="F17" s="43">
        <f t="shared" si="1"/>
        <v>82.3237105400732</v>
      </c>
    </row>
    <row r="18" spans="1:6" ht="33.75">
      <c r="A18" s="40" t="s">
        <v>30</v>
      </c>
      <c r="B18" s="29" t="s">
        <v>31</v>
      </c>
      <c r="C18" s="27" t="str">
        <f t="shared" si="0"/>
        <v>000 1 03 02000 01 0000 110</v>
      </c>
      <c r="D18" s="41">
        <v>2486700</v>
      </c>
      <c r="E18" s="41">
        <v>2047143.71</v>
      </c>
      <c r="F18" s="43">
        <f t="shared" si="1"/>
        <v>82.3237105400732</v>
      </c>
    </row>
    <row r="19" spans="1:6" ht="67.5">
      <c r="A19" s="40" t="s">
        <v>32</v>
      </c>
      <c r="B19" s="29" t="s">
        <v>33</v>
      </c>
      <c r="C19" s="27" t="str">
        <f t="shared" si="0"/>
        <v>000 1 03 02230 01 0000 110</v>
      </c>
      <c r="D19" s="41">
        <v>1081400</v>
      </c>
      <c r="E19" s="41">
        <v>779430.94</v>
      </c>
      <c r="F19" s="43">
        <f t="shared" si="1"/>
        <v>72.0760995006473</v>
      </c>
    </row>
    <row r="20" spans="1:6" ht="90">
      <c r="A20" s="40" t="s">
        <v>34</v>
      </c>
      <c r="B20" s="29" t="s">
        <v>35</v>
      </c>
      <c r="C20" s="27" t="str">
        <f t="shared" si="0"/>
        <v>000 1 03 02240 01 0000 110</v>
      </c>
      <c r="D20" s="41">
        <v>18700</v>
      </c>
      <c r="E20" s="41">
        <v>17139.24</v>
      </c>
      <c r="F20" s="43">
        <f t="shared" si="1"/>
        <v>91.65368983957221</v>
      </c>
    </row>
    <row r="21" spans="1:6" ht="78.75">
      <c r="A21" s="40" t="s">
        <v>36</v>
      </c>
      <c r="B21" s="29" t="s">
        <v>37</v>
      </c>
      <c r="C21" s="27" t="str">
        <f t="shared" si="0"/>
        <v>000 1 03 02250 01 0000 110</v>
      </c>
      <c r="D21" s="41">
        <v>1323900</v>
      </c>
      <c r="E21" s="41">
        <v>1297450.9</v>
      </c>
      <c r="F21" s="43">
        <f t="shared" si="1"/>
        <v>98.00218294433114</v>
      </c>
    </row>
    <row r="22" spans="1:6" ht="67.5">
      <c r="A22" s="40" t="s">
        <v>38</v>
      </c>
      <c r="B22" s="29" t="s">
        <v>39</v>
      </c>
      <c r="C22" s="27" t="str">
        <f t="shared" si="0"/>
        <v>000 1 03 02260 01 0000 110</v>
      </c>
      <c r="D22" s="41">
        <v>62700</v>
      </c>
      <c r="E22" s="41">
        <v>-46877.37</v>
      </c>
      <c r="F22" s="43">
        <f t="shared" si="1"/>
        <v>-74.76454545454546</v>
      </c>
    </row>
    <row r="23" spans="1:6" ht="12.75">
      <c r="A23" s="40" t="s">
        <v>40</v>
      </c>
      <c r="B23" s="29" t="s">
        <v>41</v>
      </c>
      <c r="C23" s="27" t="str">
        <f t="shared" si="0"/>
        <v>000 1 05 00000 00 0000 000</v>
      </c>
      <c r="D23" s="41">
        <v>9975000</v>
      </c>
      <c r="E23" s="41">
        <v>9950358.62</v>
      </c>
      <c r="F23" s="43">
        <f t="shared" si="1"/>
        <v>99.75296862155388</v>
      </c>
    </row>
    <row r="24" spans="1:6" ht="22.5">
      <c r="A24" s="40" t="s">
        <v>42</v>
      </c>
      <c r="B24" s="29" t="s">
        <v>43</v>
      </c>
      <c r="C24" s="27" t="str">
        <f t="shared" si="0"/>
        <v>000 1 05 02000 02 0000 110</v>
      </c>
      <c r="D24" s="41">
        <v>7800000</v>
      </c>
      <c r="E24" s="41">
        <v>8436090</v>
      </c>
      <c r="F24" s="43">
        <f t="shared" si="1"/>
        <v>108.155</v>
      </c>
    </row>
    <row r="25" spans="1:6" ht="22.5">
      <c r="A25" s="40" t="s">
        <v>42</v>
      </c>
      <c r="B25" s="29" t="s">
        <v>44</v>
      </c>
      <c r="C25" s="27" t="str">
        <f t="shared" si="0"/>
        <v>000 1 05 02010 02 0000 110</v>
      </c>
      <c r="D25" s="41">
        <v>7800000</v>
      </c>
      <c r="E25" s="41">
        <v>8429557.96</v>
      </c>
      <c r="F25" s="43">
        <f t="shared" si="1"/>
        <v>108.07125589743592</v>
      </c>
    </row>
    <row r="26" spans="1:6" ht="45">
      <c r="A26" s="40" t="s">
        <v>45</v>
      </c>
      <c r="B26" s="29" t="s">
        <v>46</v>
      </c>
      <c r="C26" s="27" t="str">
        <f t="shared" si="0"/>
        <v>000 1 05 02020 02 0000 110</v>
      </c>
      <c r="D26" s="41"/>
      <c r="E26" s="41">
        <v>6532.04</v>
      </c>
      <c r="F26" s="43" t="s">
        <v>708</v>
      </c>
    </row>
    <row r="27" spans="1:6" ht="12.75">
      <c r="A27" s="40" t="s">
        <v>47</v>
      </c>
      <c r="B27" s="29" t="s">
        <v>48</v>
      </c>
      <c r="C27" s="27" t="str">
        <f t="shared" si="0"/>
        <v>000 1 05 03000 01 0000 110</v>
      </c>
      <c r="D27" s="41">
        <v>1875000</v>
      </c>
      <c r="E27" s="41">
        <v>1146588.59</v>
      </c>
      <c r="F27" s="43">
        <f t="shared" si="1"/>
        <v>61.151391466666674</v>
      </c>
    </row>
    <row r="28" spans="1:6" ht="12.75">
      <c r="A28" s="40" t="s">
        <v>47</v>
      </c>
      <c r="B28" s="29" t="s">
        <v>49</v>
      </c>
      <c r="C28" s="27" t="str">
        <f t="shared" si="0"/>
        <v>000 1 05 03010 01 0000 110</v>
      </c>
      <c r="D28" s="41">
        <v>1875000</v>
      </c>
      <c r="E28" s="41">
        <v>1139700.98</v>
      </c>
      <c r="F28" s="43">
        <f t="shared" si="1"/>
        <v>60.78405226666666</v>
      </c>
    </row>
    <row r="29" spans="1:6" ht="33.75">
      <c r="A29" s="40" t="s">
        <v>50</v>
      </c>
      <c r="B29" s="29" t="s">
        <v>51</v>
      </c>
      <c r="C29" s="27" t="str">
        <f t="shared" si="0"/>
        <v>000 1 05 03020 01 0000 110</v>
      </c>
      <c r="D29" s="41"/>
      <c r="E29" s="41">
        <v>6887.61</v>
      </c>
      <c r="F29" s="43" t="s">
        <v>708</v>
      </c>
    </row>
    <row r="30" spans="1:6" ht="22.5">
      <c r="A30" s="40" t="s">
        <v>52</v>
      </c>
      <c r="B30" s="29" t="s">
        <v>53</v>
      </c>
      <c r="C30" s="27" t="str">
        <f t="shared" si="0"/>
        <v>000 1 05 04000 02 0000 110</v>
      </c>
      <c r="D30" s="41">
        <v>300000</v>
      </c>
      <c r="E30" s="41">
        <v>367680.03</v>
      </c>
      <c r="F30" s="43">
        <f t="shared" si="1"/>
        <v>122.56001</v>
      </c>
    </row>
    <row r="31" spans="1:6" ht="45">
      <c r="A31" s="40" t="s">
        <v>54</v>
      </c>
      <c r="B31" s="29" t="s">
        <v>55</v>
      </c>
      <c r="C31" s="27" t="str">
        <f t="shared" si="0"/>
        <v>000 1 05 04020 02 0000 110</v>
      </c>
      <c r="D31" s="41">
        <v>300000</v>
      </c>
      <c r="E31" s="41">
        <v>367680.03</v>
      </c>
      <c r="F31" s="43">
        <f t="shared" si="1"/>
        <v>122.56001</v>
      </c>
    </row>
    <row r="32" spans="1:6" ht="12.75">
      <c r="A32" s="40" t="s">
        <v>56</v>
      </c>
      <c r="B32" s="29" t="s">
        <v>57</v>
      </c>
      <c r="C32" s="27" t="str">
        <f t="shared" si="0"/>
        <v>000 1 08 00000 00 0000 000</v>
      </c>
      <c r="D32" s="41"/>
      <c r="E32" s="41">
        <v>15756.69</v>
      </c>
      <c r="F32" s="43" t="s">
        <v>708</v>
      </c>
    </row>
    <row r="33" spans="1:6" ht="33.75">
      <c r="A33" s="40" t="s">
        <v>58</v>
      </c>
      <c r="B33" s="29" t="s">
        <v>59</v>
      </c>
      <c r="C33" s="27" t="str">
        <f aca="true" t="shared" si="2" ref="C33:C55">IF(LEFT(B33,5)="000 8","X",B33)</f>
        <v>000 1 08 03000 01 0000 110</v>
      </c>
      <c r="D33" s="41"/>
      <c r="E33" s="41">
        <v>15756.69</v>
      </c>
      <c r="F33" s="43" t="s">
        <v>708</v>
      </c>
    </row>
    <row r="34" spans="1:6" ht="56.25">
      <c r="A34" s="40" t="s">
        <v>60</v>
      </c>
      <c r="B34" s="29" t="s">
        <v>61</v>
      </c>
      <c r="C34" s="27" t="str">
        <f t="shared" si="2"/>
        <v>000 1 08 03010 01 0000 110</v>
      </c>
      <c r="D34" s="41"/>
      <c r="E34" s="41">
        <v>15756.69</v>
      </c>
      <c r="F34" s="43" t="s">
        <v>708</v>
      </c>
    </row>
    <row r="35" spans="1:6" ht="33.75">
      <c r="A35" s="40" t="s">
        <v>62</v>
      </c>
      <c r="B35" s="29" t="s">
        <v>63</v>
      </c>
      <c r="C35" s="27" t="str">
        <f t="shared" si="2"/>
        <v>000 1 09 00000 00 0000 000</v>
      </c>
      <c r="D35" s="41"/>
      <c r="E35" s="41">
        <v>291493.65</v>
      </c>
      <c r="F35" s="43" t="s">
        <v>708</v>
      </c>
    </row>
    <row r="36" spans="1:6" ht="33.75">
      <c r="A36" s="40" t="s">
        <v>64</v>
      </c>
      <c r="B36" s="29" t="s">
        <v>65</v>
      </c>
      <c r="C36" s="27" t="str">
        <f t="shared" si="2"/>
        <v>000 1 09 01000 00 0000 110</v>
      </c>
      <c r="D36" s="41"/>
      <c r="E36" s="41">
        <v>23.96</v>
      </c>
      <c r="F36" s="43" t="s">
        <v>708</v>
      </c>
    </row>
    <row r="37" spans="1:6" ht="45">
      <c r="A37" s="40" t="s">
        <v>66</v>
      </c>
      <c r="B37" s="29" t="s">
        <v>67</v>
      </c>
      <c r="C37" s="27" t="str">
        <f t="shared" si="2"/>
        <v>000 1 09 01030 05 0000 110</v>
      </c>
      <c r="D37" s="41"/>
      <c r="E37" s="41">
        <v>23.96</v>
      </c>
      <c r="F37" s="43" t="s">
        <v>708</v>
      </c>
    </row>
    <row r="38" spans="1:6" ht="33.75">
      <c r="A38" s="40" t="s">
        <v>68</v>
      </c>
      <c r="B38" s="29" t="s">
        <v>69</v>
      </c>
      <c r="C38" s="27" t="str">
        <f t="shared" si="2"/>
        <v>000 1 09 06000 02 0000 110</v>
      </c>
      <c r="D38" s="41"/>
      <c r="E38" s="41">
        <v>139625.89</v>
      </c>
      <c r="F38" s="43" t="s">
        <v>708</v>
      </c>
    </row>
    <row r="39" spans="1:6" ht="12.75">
      <c r="A39" s="40" t="s">
        <v>70</v>
      </c>
      <c r="B39" s="29" t="s">
        <v>71</v>
      </c>
      <c r="C39" s="27" t="str">
        <f t="shared" si="2"/>
        <v>000 1 09 06010 02 0000 110</v>
      </c>
      <c r="D39" s="41"/>
      <c r="E39" s="41">
        <v>139625.89</v>
      </c>
      <c r="F39" s="43" t="s">
        <v>708</v>
      </c>
    </row>
    <row r="40" spans="1:6" ht="22.5">
      <c r="A40" s="40" t="s">
        <v>72</v>
      </c>
      <c r="B40" s="29" t="s">
        <v>73</v>
      </c>
      <c r="C40" s="27" t="str">
        <f t="shared" si="2"/>
        <v>000 1 09 07000 00 0000 110</v>
      </c>
      <c r="D40" s="41"/>
      <c r="E40" s="41">
        <v>151843.8</v>
      </c>
      <c r="F40" s="43" t="s">
        <v>708</v>
      </c>
    </row>
    <row r="41" spans="1:6" ht="45">
      <c r="A41" s="40" t="s">
        <v>74</v>
      </c>
      <c r="B41" s="29" t="s">
        <v>75</v>
      </c>
      <c r="C41" s="27" t="str">
        <f t="shared" si="2"/>
        <v>000 1 09 07030 00 0000 110</v>
      </c>
      <c r="D41" s="41"/>
      <c r="E41" s="41">
        <v>151528.19</v>
      </c>
      <c r="F41" s="43" t="s">
        <v>708</v>
      </c>
    </row>
    <row r="42" spans="1:6" ht="67.5">
      <c r="A42" s="40" t="s">
        <v>76</v>
      </c>
      <c r="B42" s="29" t="s">
        <v>77</v>
      </c>
      <c r="C42" s="27" t="str">
        <f t="shared" si="2"/>
        <v>000 1 09 07033 05 0000 110</v>
      </c>
      <c r="D42" s="41"/>
      <c r="E42" s="41">
        <v>151528.19</v>
      </c>
      <c r="F42" s="43" t="s">
        <v>708</v>
      </c>
    </row>
    <row r="43" spans="1:6" ht="12.75">
      <c r="A43" s="40" t="s">
        <v>78</v>
      </c>
      <c r="B43" s="29" t="s">
        <v>79</v>
      </c>
      <c r="C43" s="27" t="str">
        <f t="shared" si="2"/>
        <v>000 1 09 07050 00 0000 110</v>
      </c>
      <c r="D43" s="41"/>
      <c r="E43" s="41">
        <v>315.61</v>
      </c>
      <c r="F43" s="43" t="s">
        <v>708</v>
      </c>
    </row>
    <row r="44" spans="1:6" ht="33.75">
      <c r="A44" s="40" t="s">
        <v>80</v>
      </c>
      <c r="B44" s="29" t="s">
        <v>81</v>
      </c>
      <c r="C44" s="27" t="str">
        <f t="shared" si="2"/>
        <v>000 1 09 07053 05 0000 110</v>
      </c>
      <c r="D44" s="41"/>
      <c r="E44" s="41">
        <v>315.61</v>
      </c>
      <c r="F44" s="43" t="s">
        <v>708</v>
      </c>
    </row>
    <row r="45" spans="1:6" ht="45">
      <c r="A45" s="40" t="s">
        <v>82</v>
      </c>
      <c r="B45" s="29" t="s">
        <v>83</v>
      </c>
      <c r="C45" s="27" t="str">
        <f t="shared" si="2"/>
        <v>000 1 11 00000 00 0000 000</v>
      </c>
      <c r="D45" s="41">
        <v>3920000</v>
      </c>
      <c r="E45" s="41">
        <v>3184937.3</v>
      </c>
      <c r="F45" s="43">
        <f t="shared" si="1"/>
        <v>81.24840051020408</v>
      </c>
    </row>
    <row r="46" spans="1:6" ht="101.25">
      <c r="A46" s="40" t="s">
        <v>84</v>
      </c>
      <c r="B46" s="29" t="s">
        <v>85</v>
      </c>
      <c r="C46" s="27" t="str">
        <f t="shared" si="2"/>
        <v>000 1 11 05000 00 0000 120</v>
      </c>
      <c r="D46" s="41">
        <v>3920000</v>
      </c>
      <c r="E46" s="41">
        <v>3184937.3</v>
      </c>
      <c r="F46" s="43">
        <f t="shared" si="1"/>
        <v>81.24840051020408</v>
      </c>
    </row>
    <row r="47" spans="1:6" ht="67.5">
      <c r="A47" s="40" t="s">
        <v>86</v>
      </c>
      <c r="B47" s="29" t="s">
        <v>87</v>
      </c>
      <c r="C47" s="27" t="str">
        <f t="shared" si="2"/>
        <v>000 1 11 05010 00 0000 120</v>
      </c>
      <c r="D47" s="41">
        <v>3500000</v>
      </c>
      <c r="E47" s="41">
        <v>2869525.02</v>
      </c>
      <c r="F47" s="43">
        <f t="shared" si="1"/>
        <v>81.98642914285715</v>
      </c>
    </row>
    <row r="48" spans="1:6" ht="78.75">
      <c r="A48" s="40" t="s">
        <v>88</v>
      </c>
      <c r="B48" s="29" t="s">
        <v>89</v>
      </c>
      <c r="C48" s="27" t="str">
        <f t="shared" si="2"/>
        <v>000 1 11 05013 10 0000 120</v>
      </c>
      <c r="D48" s="41">
        <v>3500000</v>
      </c>
      <c r="E48" s="41">
        <v>2869525.02</v>
      </c>
      <c r="F48" s="43">
        <f t="shared" si="1"/>
        <v>81.98642914285715</v>
      </c>
    </row>
    <row r="49" spans="1:6" ht="78.75">
      <c r="A49" s="40" t="s">
        <v>90</v>
      </c>
      <c r="B49" s="29" t="s">
        <v>91</v>
      </c>
      <c r="C49" s="27" t="str">
        <f t="shared" si="2"/>
        <v>000 1 11 05030 00 0000 120</v>
      </c>
      <c r="D49" s="41">
        <v>420000</v>
      </c>
      <c r="E49" s="41">
        <v>315412.28</v>
      </c>
      <c r="F49" s="43">
        <f t="shared" si="1"/>
        <v>75.09816190476191</v>
      </c>
    </row>
    <row r="50" spans="1:6" ht="67.5">
      <c r="A50" s="40" t="s">
        <v>92</v>
      </c>
      <c r="B50" s="29" t="s">
        <v>93</v>
      </c>
      <c r="C50" s="27" t="str">
        <f t="shared" si="2"/>
        <v>000 1 11 05035 05 0000 120</v>
      </c>
      <c r="D50" s="41">
        <v>420000</v>
      </c>
      <c r="E50" s="41">
        <v>315412.28</v>
      </c>
      <c r="F50" s="43">
        <f t="shared" si="1"/>
        <v>75.09816190476191</v>
      </c>
    </row>
    <row r="51" spans="1:6" ht="22.5">
      <c r="A51" s="40" t="s">
        <v>94</v>
      </c>
      <c r="B51" s="29" t="s">
        <v>95</v>
      </c>
      <c r="C51" s="27" t="str">
        <f t="shared" si="2"/>
        <v>000 1 12 00000 00 0000 000</v>
      </c>
      <c r="D51" s="41">
        <v>1560000</v>
      </c>
      <c r="E51" s="41">
        <v>1506325.83</v>
      </c>
      <c r="F51" s="43">
        <f t="shared" si="1"/>
        <v>96.55934807692307</v>
      </c>
    </row>
    <row r="52" spans="1:6" ht="22.5">
      <c r="A52" s="40" t="s">
        <v>96</v>
      </c>
      <c r="B52" s="29" t="s">
        <v>97</v>
      </c>
      <c r="C52" s="27" t="str">
        <f t="shared" si="2"/>
        <v>000 1 12 01000 01 0000 120</v>
      </c>
      <c r="D52" s="41">
        <v>1560000</v>
      </c>
      <c r="E52" s="41">
        <v>1506325.83</v>
      </c>
      <c r="F52" s="43">
        <f t="shared" si="1"/>
        <v>96.55934807692307</v>
      </c>
    </row>
    <row r="53" spans="1:6" ht="33.75">
      <c r="A53" s="40" t="s">
        <v>98</v>
      </c>
      <c r="B53" s="29" t="s">
        <v>99</v>
      </c>
      <c r="C53" s="27" t="str">
        <f t="shared" si="2"/>
        <v>000 1 12 01010 01 0000 120</v>
      </c>
      <c r="D53" s="41">
        <v>380000</v>
      </c>
      <c r="E53" s="41">
        <v>379472.37</v>
      </c>
      <c r="F53" s="43">
        <f t="shared" si="1"/>
        <v>99.86115</v>
      </c>
    </row>
    <row r="54" spans="1:6" ht="33.75">
      <c r="A54" s="40" t="s">
        <v>100</v>
      </c>
      <c r="B54" s="29" t="s">
        <v>101</v>
      </c>
      <c r="C54" s="27" t="str">
        <f t="shared" si="2"/>
        <v>000 1 12 01020 01 0000 120</v>
      </c>
      <c r="D54" s="41">
        <v>30000</v>
      </c>
      <c r="E54" s="41">
        <v>15331.89</v>
      </c>
      <c r="F54" s="43">
        <f t="shared" si="1"/>
        <v>51.10629999999999</v>
      </c>
    </row>
    <row r="55" spans="1:6" ht="22.5">
      <c r="A55" s="40" t="s">
        <v>102</v>
      </c>
      <c r="B55" s="29" t="s">
        <v>103</v>
      </c>
      <c r="C55" s="27" t="str">
        <f t="shared" si="2"/>
        <v>000 1 12 01030 01 0000 120</v>
      </c>
      <c r="D55" s="41">
        <v>400000</v>
      </c>
      <c r="E55" s="41">
        <v>305585.8</v>
      </c>
      <c r="F55" s="43">
        <f t="shared" si="1"/>
        <v>76.39644999999999</v>
      </c>
    </row>
    <row r="56" spans="1:6" ht="22.5">
      <c r="A56" s="40" t="s">
        <v>104</v>
      </c>
      <c r="B56" s="29" t="s">
        <v>105</v>
      </c>
      <c r="C56" s="27" t="str">
        <f aca="true" t="shared" si="3" ref="C56:C84">IF(LEFT(B56,5)="000 8","X",B56)</f>
        <v>000 1 12 01040 01 0000 120</v>
      </c>
      <c r="D56" s="41">
        <v>750000</v>
      </c>
      <c r="E56" s="41">
        <v>623981.81</v>
      </c>
      <c r="F56" s="43">
        <f t="shared" si="1"/>
        <v>83.19757466666667</v>
      </c>
    </row>
    <row r="57" spans="1:6" ht="45">
      <c r="A57" s="40" t="s">
        <v>106</v>
      </c>
      <c r="B57" s="29" t="s">
        <v>107</v>
      </c>
      <c r="C57" s="27" t="str">
        <f t="shared" si="3"/>
        <v>000 1 12 01070 01 0000 120</v>
      </c>
      <c r="D57" s="41"/>
      <c r="E57" s="41">
        <v>181953.96</v>
      </c>
      <c r="F57" s="43" t="s">
        <v>708</v>
      </c>
    </row>
    <row r="58" spans="1:6" ht="33.75">
      <c r="A58" s="40" t="s">
        <v>108</v>
      </c>
      <c r="B58" s="29" t="s">
        <v>109</v>
      </c>
      <c r="C58" s="27" t="str">
        <f t="shared" si="3"/>
        <v>000 1 13 00000 00 0000 000</v>
      </c>
      <c r="D58" s="41">
        <v>10684400</v>
      </c>
      <c r="E58" s="41">
        <v>10314857.3</v>
      </c>
      <c r="F58" s="43">
        <f aca="true" t="shared" si="4" ref="F58:F111">E58/D58*100</f>
        <v>96.54128729736813</v>
      </c>
    </row>
    <row r="59" spans="1:6" ht="12.75">
      <c r="A59" s="40" t="s">
        <v>110</v>
      </c>
      <c r="B59" s="29" t="s">
        <v>111</v>
      </c>
      <c r="C59" s="27" t="str">
        <f t="shared" si="3"/>
        <v>000 1 13 01000 00 0000 130</v>
      </c>
      <c r="D59" s="41">
        <v>10684400</v>
      </c>
      <c r="E59" s="41">
        <v>9763111.3</v>
      </c>
      <c r="F59" s="43">
        <f t="shared" si="4"/>
        <v>91.37725375313542</v>
      </c>
    </row>
    <row r="60" spans="1:6" ht="22.5">
      <c r="A60" s="40" t="s">
        <v>112</v>
      </c>
      <c r="B60" s="29" t="s">
        <v>113</v>
      </c>
      <c r="C60" s="27" t="str">
        <f t="shared" si="3"/>
        <v>000 1 13 01990 00 0000 130</v>
      </c>
      <c r="D60" s="41">
        <v>10684400</v>
      </c>
      <c r="E60" s="41">
        <v>9763111.3</v>
      </c>
      <c r="F60" s="43">
        <f t="shared" si="4"/>
        <v>91.37725375313542</v>
      </c>
    </row>
    <row r="61" spans="1:6" ht="33.75">
      <c r="A61" s="40" t="s">
        <v>114</v>
      </c>
      <c r="B61" s="29" t="s">
        <v>115</v>
      </c>
      <c r="C61" s="27" t="str">
        <f t="shared" si="3"/>
        <v>000 1 13 01995 05 0000 130</v>
      </c>
      <c r="D61" s="41">
        <v>10684400</v>
      </c>
      <c r="E61" s="41">
        <v>9763111.3</v>
      </c>
      <c r="F61" s="43">
        <f t="shared" si="4"/>
        <v>91.37725375313542</v>
      </c>
    </row>
    <row r="62" spans="1:6" ht="12.75">
      <c r="A62" s="40" t="s">
        <v>116</v>
      </c>
      <c r="B62" s="29" t="s">
        <v>117</v>
      </c>
      <c r="C62" s="27" t="str">
        <f t="shared" si="3"/>
        <v>000 1 13 02000 00 0000 130</v>
      </c>
      <c r="D62" s="41"/>
      <c r="E62" s="41">
        <v>551746</v>
      </c>
      <c r="F62" s="43" t="s">
        <v>708</v>
      </c>
    </row>
    <row r="63" spans="1:6" ht="22.5">
      <c r="A63" s="40" t="s">
        <v>118</v>
      </c>
      <c r="B63" s="29" t="s">
        <v>119</v>
      </c>
      <c r="C63" s="27" t="str">
        <f t="shared" si="3"/>
        <v>000 1 13 02990 00 0000 130</v>
      </c>
      <c r="D63" s="41"/>
      <c r="E63" s="41">
        <v>551746</v>
      </c>
      <c r="F63" s="43" t="s">
        <v>708</v>
      </c>
    </row>
    <row r="64" spans="1:6" ht="22.5">
      <c r="A64" s="40" t="s">
        <v>120</v>
      </c>
      <c r="B64" s="29" t="s">
        <v>121</v>
      </c>
      <c r="C64" s="27" t="str">
        <f t="shared" si="3"/>
        <v>000 1 13 02995 05 0000 130</v>
      </c>
      <c r="D64" s="41"/>
      <c r="E64" s="41">
        <v>551746</v>
      </c>
      <c r="F64" s="43" t="s">
        <v>708</v>
      </c>
    </row>
    <row r="65" spans="1:6" ht="22.5">
      <c r="A65" s="40" t="s">
        <v>122</v>
      </c>
      <c r="B65" s="29" t="s">
        <v>123</v>
      </c>
      <c r="C65" s="27" t="str">
        <f t="shared" si="3"/>
        <v>000 1 14 00000 00 0000 000</v>
      </c>
      <c r="D65" s="41">
        <v>1616800</v>
      </c>
      <c r="E65" s="41">
        <v>3182692.43</v>
      </c>
      <c r="F65" s="43">
        <f t="shared" si="4"/>
        <v>196.85133782780804</v>
      </c>
    </row>
    <row r="66" spans="1:6" ht="90">
      <c r="A66" s="40" t="s">
        <v>124</v>
      </c>
      <c r="B66" s="29" t="s">
        <v>125</v>
      </c>
      <c r="C66" s="27" t="str">
        <f t="shared" si="3"/>
        <v>000 1 14 02000 00 0000 000</v>
      </c>
      <c r="D66" s="41">
        <v>885000</v>
      </c>
      <c r="E66" s="41">
        <v>945000</v>
      </c>
      <c r="F66" s="43">
        <f t="shared" si="4"/>
        <v>106.77966101694916</v>
      </c>
    </row>
    <row r="67" spans="1:6" ht="101.25">
      <c r="A67" s="40" t="s">
        <v>126</v>
      </c>
      <c r="B67" s="29" t="s">
        <v>127</v>
      </c>
      <c r="C67" s="27" t="str">
        <f t="shared" si="3"/>
        <v>000 1 14 02050 05 0000 410</v>
      </c>
      <c r="D67" s="41">
        <v>885000</v>
      </c>
      <c r="E67" s="41">
        <v>945000</v>
      </c>
      <c r="F67" s="43">
        <f t="shared" si="4"/>
        <v>106.77966101694916</v>
      </c>
    </row>
    <row r="68" spans="1:6" ht="101.25">
      <c r="A68" s="40" t="s">
        <v>128</v>
      </c>
      <c r="B68" s="29" t="s">
        <v>129</v>
      </c>
      <c r="C68" s="27" t="str">
        <f t="shared" si="3"/>
        <v>000 1 14 02053 05 0000 410</v>
      </c>
      <c r="D68" s="41">
        <v>885000</v>
      </c>
      <c r="E68" s="41">
        <v>945000</v>
      </c>
      <c r="F68" s="43">
        <f t="shared" si="4"/>
        <v>106.77966101694916</v>
      </c>
    </row>
    <row r="69" spans="1:6" ht="33.75">
      <c r="A69" s="40" t="s">
        <v>130</v>
      </c>
      <c r="B69" s="29" t="s">
        <v>131</v>
      </c>
      <c r="C69" s="27" t="str">
        <f t="shared" si="3"/>
        <v>000 1 14 06000 00 0000 430</v>
      </c>
      <c r="D69" s="41">
        <v>731800</v>
      </c>
      <c r="E69" s="41">
        <v>2237692.43</v>
      </c>
      <c r="F69" s="43">
        <f t="shared" si="4"/>
        <v>305.77923339710304</v>
      </c>
    </row>
    <row r="70" spans="1:6" ht="45">
      <c r="A70" s="40" t="s">
        <v>132</v>
      </c>
      <c r="B70" s="29" t="s">
        <v>133</v>
      </c>
      <c r="C70" s="27" t="str">
        <f t="shared" si="3"/>
        <v>000 1 14 06010 00 0000 430</v>
      </c>
      <c r="D70" s="41">
        <v>731800</v>
      </c>
      <c r="E70" s="41">
        <v>2237692.43</v>
      </c>
      <c r="F70" s="43">
        <f t="shared" si="4"/>
        <v>305.77923339710304</v>
      </c>
    </row>
    <row r="71" spans="1:6" ht="45">
      <c r="A71" s="40" t="s">
        <v>134</v>
      </c>
      <c r="B71" s="29" t="s">
        <v>135</v>
      </c>
      <c r="C71" s="27" t="str">
        <f t="shared" si="3"/>
        <v>000 1 14 06013 10 0000 430</v>
      </c>
      <c r="D71" s="41">
        <v>731800</v>
      </c>
      <c r="E71" s="41">
        <v>2237692.43</v>
      </c>
      <c r="F71" s="43">
        <f t="shared" si="4"/>
        <v>305.77923339710304</v>
      </c>
    </row>
    <row r="72" spans="1:6" ht="12.75">
      <c r="A72" s="40" t="s">
        <v>136</v>
      </c>
      <c r="B72" s="29" t="s">
        <v>137</v>
      </c>
      <c r="C72" s="27" t="str">
        <f t="shared" si="3"/>
        <v>000 1 16 00000 00 0000 000</v>
      </c>
      <c r="D72" s="41">
        <v>463700</v>
      </c>
      <c r="E72" s="41">
        <v>347255.91</v>
      </c>
      <c r="F72" s="43">
        <f t="shared" si="4"/>
        <v>74.88805477679533</v>
      </c>
    </row>
    <row r="73" spans="1:6" ht="33.75">
      <c r="A73" s="40" t="s">
        <v>138</v>
      </c>
      <c r="B73" s="29" t="s">
        <v>139</v>
      </c>
      <c r="C73" s="27" t="str">
        <f t="shared" si="3"/>
        <v>000 1 16 03000 00 0000 140</v>
      </c>
      <c r="D73" s="41"/>
      <c r="E73" s="41">
        <v>-50</v>
      </c>
      <c r="F73" s="43" t="s">
        <v>708</v>
      </c>
    </row>
    <row r="74" spans="1:6" ht="78.75">
      <c r="A74" s="40" t="s">
        <v>140</v>
      </c>
      <c r="B74" s="29" t="s">
        <v>141</v>
      </c>
      <c r="C74" s="27" t="str">
        <f t="shared" si="3"/>
        <v>000 1 16 03010 01 0000 140</v>
      </c>
      <c r="D74" s="41"/>
      <c r="E74" s="41">
        <v>-50</v>
      </c>
      <c r="F74" s="43" t="s">
        <v>708</v>
      </c>
    </row>
    <row r="75" spans="1:6" ht="67.5">
      <c r="A75" s="40" t="s">
        <v>142</v>
      </c>
      <c r="B75" s="29" t="s">
        <v>143</v>
      </c>
      <c r="C75" s="27" t="str">
        <f t="shared" si="3"/>
        <v>000 1 16 08000 01 0000 140</v>
      </c>
      <c r="D75" s="41"/>
      <c r="E75" s="41">
        <v>13050</v>
      </c>
      <c r="F75" s="43" t="s">
        <v>708</v>
      </c>
    </row>
    <row r="76" spans="1:6" ht="56.25">
      <c r="A76" s="40" t="s">
        <v>144</v>
      </c>
      <c r="B76" s="29" t="s">
        <v>145</v>
      </c>
      <c r="C76" s="27" t="str">
        <f t="shared" si="3"/>
        <v>000 1 16 08010 01 0000 140</v>
      </c>
      <c r="D76" s="41"/>
      <c r="E76" s="41">
        <v>13050</v>
      </c>
      <c r="F76" s="43" t="s">
        <v>708</v>
      </c>
    </row>
    <row r="77" spans="1:6" ht="123.75">
      <c r="A77" s="40" t="s">
        <v>146</v>
      </c>
      <c r="B77" s="29" t="s">
        <v>147</v>
      </c>
      <c r="C77" s="27" t="str">
        <f t="shared" si="3"/>
        <v>000 1 16 25000 00 0000 140</v>
      </c>
      <c r="D77" s="41">
        <v>200000</v>
      </c>
      <c r="E77" s="41">
        <v>40500</v>
      </c>
      <c r="F77" s="43">
        <f t="shared" si="4"/>
        <v>20.25</v>
      </c>
    </row>
    <row r="78" spans="1:6" ht="22.5">
      <c r="A78" s="40" t="s">
        <v>148</v>
      </c>
      <c r="B78" s="29" t="s">
        <v>149</v>
      </c>
      <c r="C78" s="27" t="str">
        <f t="shared" si="3"/>
        <v>000 1 16 25060 01 0000 140</v>
      </c>
      <c r="D78" s="41">
        <v>200000</v>
      </c>
      <c r="E78" s="41">
        <v>40500</v>
      </c>
      <c r="F78" s="43">
        <f t="shared" si="4"/>
        <v>20.25</v>
      </c>
    </row>
    <row r="79" spans="1:6" ht="67.5">
      <c r="A79" s="40" t="s">
        <v>150</v>
      </c>
      <c r="B79" s="29" t="s">
        <v>151</v>
      </c>
      <c r="C79" s="27" t="str">
        <f t="shared" si="3"/>
        <v>000 1 16 28000 01 0000 140</v>
      </c>
      <c r="D79" s="41">
        <v>13700</v>
      </c>
      <c r="E79" s="41"/>
      <c r="F79" s="43">
        <f t="shared" si="4"/>
        <v>0</v>
      </c>
    </row>
    <row r="80" spans="1:6" ht="78.75">
      <c r="A80" s="40" t="s">
        <v>152</v>
      </c>
      <c r="B80" s="29" t="s">
        <v>153</v>
      </c>
      <c r="C80" s="27" t="str">
        <f t="shared" si="3"/>
        <v>000 1 16 43000 01 0000 140</v>
      </c>
      <c r="D80" s="41"/>
      <c r="E80" s="41">
        <v>81000</v>
      </c>
      <c r="F80" s="43" t="s">
        <v>708</v>
      </c>
    </row>
    <row r="81" spans="1:6" ht="33.75">
      <c r="A81" s="40" t="s">
        <v>154</v>
      </c>
      <c r="B81" s="29" t="s">
        <v>155</v>
      </c>
      <c r="C81" s="27" t="str">
        <f t="shared" si="3"/>
        <v>000 1 16 90000 00 0000 140</v>
      </c>
      <c r="D81" s="41">
        <v>250000</v>
      </c>
      <c r="E81" s="41">
        <v>212755.91</v>
      </c>
      <c r="F81" s="43">
        <f t="shared" si="4"/>
        <v>85.102364</v>
      </c>
    </row>
    <row r="82" spans="1:6" ht="45">
      <c r="A82" s="40" t="s">
        <v>156</v>
      </c>
      <c r="B82" s="29" t="s">
        <v>157</v>
      </c>
      <c r="C82" s="27" t="str">
        <f t="shared" si="3"/>
        <v>000 1 16 90050 05 0000 140</v>
      </c>
      <c r="D82" s="41">
        <v>250000</v>
      </c>
      <c r="E82" s="41">
        <v>212755.91</v>
      </c>
      <c r="F82" s="43">
        <f t="shared" si="4"/>
        <v>85.102364</v>
      </c>
    </row>
    <row r="83" spans="1:6" ht="12.75">
      <c r="A83" s="40" t="s">
        <v>158</v>
      </c>
      <c r="B83" s="29" t="s">
        <v>159</v>
      </c>
      <c r="C83" s="27" t="str">
        <f t="shared" si="3"/>
        <v>000 1 17 00000 00 0000 000</v>
      </c>
      <c r="D83" s="41">
        <v>486600</v>
      </c>
      <c r="E83" s="41">
        <v>2078208.06</v>
      </c>
      <c r="F83" s="43">
        <f t="shared" si="4"/>
        <v>427.08755856966707</v>
      </c>
    </row>
    <row r="84" spans="1:6" ht="12.75">
      <c r="A84" s="40" t="s">
        <v>160</v>
      </c>
      <c r="B84" s="29" t="s">
        <v>161</v>
      </c>
      <c r="C84" s="27" t="str">
        <f t="shared" si="3"/>
        <v>000 1 17 01000 00 0000 180</v>
      </c>
      <c r="D84" s="41"/>
      <c r="E84" s="41">
        <v>79181.9</v>
      </c>
      <c r="F84" s="43" t="s">
        <v>708</v>
      </c>
    </row>
    <row r="85" spans="1:6" ht="22.5">
      <c r="A85" s="40" t="s">
        <v>162</v>
      </c>
      <c r="B85" s="29" t="s">
        <v>163</v>
      </c>
      <c r="C85" s="27" t="str">
        <f aca="true" t="shared" si="5" ref="C85:C110">IF(LEFT(B85,5)="000 8","X",B85)</f>
        <v>000 1 17 01050 05 0000 180</v>
      </c>
      <c r="D85" s="41"/>
      <c r="E85" s="41">
        <v>79181.9</v>
      </c>
      <c r="F85" s="43" t="s">
        <v>708</v>
      </c>
    </row>
    <row r="86" spans="1:6" ht="22.5">
      <c r="A86" s="40" t="s">
        <v>164</v>
      </c>
      <c r="B86" s="29" t="s">
        <v>165</v>
      </c>
      <c r="C86" s="27" t="str">
        <f t="shared" si="5"/>
        <v>000 1 17 01050 10 0000 180</v>
      </c>
      <c r="D86" s="41"/>
      <c r="E86" s="41"/>
      <c r="F86" s="43" t="s">
        <v>708</v>
      </c>
    </row>
    <row r="87" spans="1:6" ht="12.75">
      <c r="A87" s="40" t="s">
        <v>166</v>
      </c>
      <c r="B87" s="29" t="s">
        <v>167</v>
      </c>
      <c r="C87" s="27" t="str">
        <f t="shared" si="5"/>
        <v>000 1 17 05000 00 0000 180</v>
      </c>
      <c r="D87" s="41">
        <v>486600</v>
      </c>
      <c r="E87" s="41">
        <v>1999026.16</v>
      </c>
      <c r="F87" s="43">
        <f t="shared" si="4"/>
        <v>410.8150760378134</v>
      </c>
    </row>
    <row r="88" spans="1:6" ht="22.5">
      <c r="A88" s="40" t="s">
        <v>168</v>
      </c>
      <c r="B88" s="29" t="s">
        <v>169</v>
      </c>
      <c r="C88" s="27" t="str">
        <f t="shared" si="5"/>
        <v>000 1 17 05050 05 0000 180</v>
      </c>
      <c r="D88" s="41">
        <v>486600</v>
      </c>
      <c r="E88" s="41">
        <v>1999026.16</v>
      </c>
      <c r="F88" s="43">
        <f t="shared" si="4"/>
        <v>410.8150760378134</v>
      </c>
    </row>
    <row r="89" spans="1:6" ht="12.75">
      <c r="A89" s="40" t="s">
        <v>170</v>
      </c>
      <c r="B89" s="29" t="s">
        <v>171</v>
      </c>
      <c r="C89" s="27" t="str">
        <f t="shared" si="5"/>
        <v>000 2 00 00000 00 0000 000</v>
      </c>
      <c r="D89" s="41">
        <v>336345706.5</v>
      </c>
      <c r="E89" s="41">
        <v>290460533.9</v>
      </c>
      <c r="F89" s="43">
        <f t="shared" si="4"/>
        <v>86.35773499906412</v>
      </c>
    </row>
    <row r="90" spans="1:6" ht="33.75">
      <c r="A90" s="40" t="s">
        <v>172</v>
      </c>
      <c r="B90" s="29" t="s">
        <v>173</v>
      </c>
      <c r="C90" s="27" t="str">
        <f t="shared" si="5"/>
        <v>000 2 02 00000 00 0000 000</v>
      </c>
      <c r="D90" s="41">
        <v>337005896.15</v>
      </c>
      <c r="E90" s="41">
        <v>290733148.18</v>
      </c>
      <c r="F90" s="43">
        <f t="shared" si="4"/>
        <v>86.26945448176842</v>
      </c>
    </row>
    <row r="91" spans="1:6" ht="22.5">
      <c r="A91" s="40" t="s">
        <v>174</v>
      </c>
      <c r="B91" s="29" t="s">
        <v>175</v>
      </c>
      <c r="C91" s="27" t="str">
        <f t="shared" si="5"/>
        <v>000 2 02 01000 00 0000 151</v>
      </c>
      <c r="D91" s="41">
        <v>81645500</v>
      </c>
      <c r="E91" s="41">
        <v>68534000</v>
      </c>
      <c r="F91" s="43">
        <f t="shared" si="4"/>
        <v>83.94093979459983</v>
      </c>
    </row>
    <row r="92" spans="1:6" ht="22.5">
      <c r="A92" s="40" t="s">
        <v>176</v>
      </c>
      <c r="B92" s="29" t="s">
        <v>177</v>
      </c>
      <c r="C92" s="27" t="str">
        <f t="shared" si="5"/>
        <v>000 2 02 01001 00 0000 151</v>
      </c>
      <c r="D92" s="41">
        <v>81645500</v>
      </c>
      <c r="E92" s="41">
        <v>68534000</v>
      </c>
      <c r="F92" s="43">
        <f t="shared" si="4"/>
        <v>83.94093979459983</v>
      </c>
    </row>
    <row r="93" spans="1:6" ht="33.75">
      <c r="A93" s="40" t="s">
        <v>178</v>
      </c>
      <c r="B93" s="29" t="s">
        <v>179</v>
      </c>
      <c r="C93" s="27" t="str">
        <f t="shared" si="5"/>
        <v>000 2 02 01001 05 0000 151</v>
      </c>
      <c r="D93" s="41">
        <v>81645500</v>
      </c>
      <c r="E93" s="41">
        <v>68534000</v>
      </c>
      <c r="F93" s="43">
        <f t="shared" si="4"/>
        <v>83.94093979459983</v>
      </c>
    </row>
    <row r="94" spans="1:6" ht="33.75">
      <c r="A94" s="40" t="s">
        <v>180</v>
      </c>
      <c r="B94" s="29" t="s">
        <v>181</v>
      </c>
      <c r="C94" s="27" t="str">
        <f t="shared" si="5"/>
        <v>000 2 02 02000 00 0000 151</v>
      </c>
      <c r="D94" s="41">
        <v>48096263.98</v>
      </c>
      <c r="E94" s="41">
        <v>25265190.53</v>
      </c>
      <c r="F94" s="43">
        <f t="shared" si="4"/>
        <v>52.53046378094168</v>
      </c>
    </row>
    <row r="95" spans="1:6" ht="22.5">
      <c r="A95" s="40" t="s">
        <v>182</v>
      </c>
      <c r="B95" s="29" t="s">
        <v>183</v>
      </c>
      <c r="C95" s="27" t="str">
        <f t="shared" si="5"/>
        <v>000 2 02 02008 00 0000 151</v>
      </c>
      <c r="D95" s="41">
        <v>206529.75</v>
      </c>
      <c r="E95" s="41">
        <v>206529.75</v>
      </c>
      <c r="F95" s="43">
        <f t="shared" si="4"/>
        <v>100</v>
      </c>
    </row>
    <row r="96" spans="1:6" ht="22.5">
      <c r="A96" s="40" t="s">
        <v>184</v>
      </c>
      <c r="B96" s="29" t="s">
        <v>185</v>
      </c>
      <c r="C96" s="27" t="str">
        <f t="shared" si="5"/>
        <v>000 2 02 02008 05 0000 151</v>
      </c>
      <c r="D96" s="41">
        <v>206529.75</v>
      </c>
      <c r="E96" s="41">
        <v>206529.75</v>
      </c>
      <c r="F96" s="43">
        <f t="shared" si="4"/>
        <v>100</v>
      </c>
    </row>
    <row r="97" spans="1:6" ht="67.5">
      <c r="A97" s="40" t="s">
        <v>186</v>
      </c>
      <c r="B97" s="29" t="s">
        <v>187</v>
      </c>
      <c r="C97" s="27" t="str">
        <f t="shared" si="5"/>
        <v>000 2 02 02041 00 0000 151</v>
      </c>
      <c r="D97" s="41">
        <v>4234008.37</v>
      </c>
      <c r="E97" s="41">
        <v>4169527.92</v>
      </c>
      <c r="F97" s="43">
        <f t="shared" si="4"/>
        <v>98.47708260435016</v>
      </c>
    </row>
    <row r="98" spans="1:6" ht="67.5">
      <c r="A98" s="40" t="s">
        <v>188</v>
      </c>
      <c r="B98" s="29" t="s">
        <v>189</v>
      </c>
      <c r="C98" s="27" t="str">
        <f t="shared" si="5"/>
        <v>000 2 02 02041 05 0000 151</v>
      </c>
      <c r="D98" s="41">
        <v>4234008.37</v>
      </c>
      <c r="E98" s="41">
        <v>4169527.92</v>
      </c>
      <c r="F98" s="43">
        <f t="shared" si="4"/>
        <v>98.47708260435016</v>
      </c>
    </row>
    <row r="99" spans="1:6" ht="22.5">
      <c r="A99" s="40" t="s">
        <v>190</v>
      </c>
      <c r="B99" s="29" t="s">
        <v>191</v>
      </c>
      <c r="C99" s="27" t="str">
        <f t="shared" si="5"/>
        <v>000 2 02 02051 00 0000 151</v>
      </c>
      <c r="D99" s="41">
        <v>3761794</v>
      </c>
      <c r="E99" s="41">
        <v>3761794</v>
      </c>
      <c r="F99" s="43">
        <f t="shared" si="4"/>
        <v>100</v>
      </c>
    </row>
    <row r="100" spans="1:6" ht="33.75">
      <c r="A100" s="40" t="s">
        <v>192</v>
      </c>
      <c r="B100" s="29" t="s">
        <v>193</v>
      </c>
      <c r="C100" s="27" t="str">
        <f t="shared" si="5"/>
        <v>000 2 02 02051 05 0000 151</v>
      </c>
      <c r="D100" s="41">
        <v>3761794</v>
      </c>
      <c r="E100" s="41">
        <v>3761794</v>
      </c>
      <c r="F100" s="43">
        <f t="shared" si="4"/>
        <v>100</v>
      </c>
    </row>
    <row r="101" spans="1:6" ht="33.75">
      <c r="A101" s="40" t="s">
        <v>194</v>
      </c>
      <c r="B101" s="29" t="s">
        <v>195</v>
      </c>
      <c r="C101" s="27" t="str">
        <f t="shared" si="5"/>
        <v>000 2 02 02204 00 0000 151</v>
      </c>
      <c r="D101" s="41">
        <v>17969200</v>
      </c>
      <c r="E101" s="41"/>
      <c r="F101" s="43">
        <f t="shared" si="4"/>
        <v>0</v>
      </c>
    </row>
    <row r="102" spans="1:6" ht="33.75">
      <c r="A102" s="40" t="s">
        <v>196</v>
      </c>
      <c r="B102" s="29" t="s">
        <v>197</v>
      </c>
      <c r="C102" s="27" t="str">
        <f t="shared" si="5"/>
        <v>000 2 02 02204 05 0000 151</v>
      </c>
      <c r="D102" s="41">
        <v>17969200</v>
      </c>
      <c r="E102" s="41"/>
      <c r="F102" s="43">
        <f t="shared" si="4"/>
        <v>0</v>
      </c>
    </row>
    <row r="103" spans="1:6" ht="56.25">
      <c r="A103" s="40" t="s">
        <v>198</v>
      </c>
      <c r="B103" s="29" t="s">
        <v>199</v>
      </c>
      <c r="C103" s="27" t="str">
        <f t="shared" si="5"/>
        <v>000 2 02 02215 00 0000 151</v>
      </c>
      <c r="D103" s="41">
        <v>1215000</v>
      </c>
      <c r="E103" s="41"/>
      <c r="F103" s="43">
        <f t="shared" si="4"/>
        <v>0</v>
      </c>
    </row>
    <row r="104" spans="1:6" ht="56.25">
      <c r="A104" s="40" t="s">
        <v>200</v>
      </c>
      <c r="B104" s="29" t="s">
        <v>201</v>
      </c>
      <c r="C104" s="27" t="str">
        <f t="shared" si="5"/>
        <v>000 2 02 02215 05 0000 151</v>
      </c>
      <c r="D104" s="41">
        <v>1215000</v>
      </c>
      <c r="E104" s="41"/>
      <c r="F104" s="43">
        <f t="shared" si="4"/>
        <v>0</v>
      </c>
    </row>
    <row r="105" spans="1:6" ht="12.75">
      <c r="A105" s="40" t="s">
        <v>202</v>
      </c>
      <c r="B105" s="29" t="s">
        <v>203</v>
      </c>
      <c r="C105" s="27" t="str">
        <f t="shared" si="5"/>
        <v>000 2 02 02999 00 0000 151</v>
      </c>
      <c r="D105" s="41">
        <v>20709731.86</v>
      </c>
      <c r="E105" s="41">
        <v>17127338.86</v>
      </c>
      <c r="F105" s="43">
        <f t="shared" si="4"/>
        <v>82.70188612668981</v>
      </c>
    </row>
    <row r="106" spans="1:6" ht="22.5">
      <c r="A106" s="40" t="s">
        <v>204</v>
      </c>
      <c r="B106" s="29" t="s">
        <v>205</v>
      </c>
      <c r="C106" s="27" t="str">
        <f t="shared" si="5"/>
        <v>000 2 02 02999 05 0000 151</v>
      </c>
      <c r="D106" s="41">
        <v>20709731.86</v>
      </c>
      <c r="E106" s="41">
        <v>17127338.86</v>
      </c>
      <c r="F106" s="43">
        <f t="shared" si="4"/>
        <v>82.70188612668981</v>
      </c>
    </row>
    <row r="107" spans="1:6" ht="22.5">
      <c r="A107" s="40" t="s">
        <v>206</v>
      </c>
      <c r="B107" s="29" t="s">
        <v>207</v>
      </c>
      <c r="C107" s="27" t="str">
        <f t="shared" si="5"/>
        <v>000 2 02 03000 00 0000 151</v>
      </c>
      <c r="D107" s="41">
        <v>204721608</v>
      </c>
      <c r="E107" s="41">
        <v>194992223.6</v>
      </c>
      <c r="F107" s="43">
        <f t="shared" si="4"/>
        <v>95.24750489454928</v>
      </c>
    </row>
    <row r="108" spans="1:6" ht="22.5">
      <c r="A108" s="40" t="s">
        <v>208</v>
      </c>
      <c r="B108" s="29" t="s">
        <v>209</v>
      </c>
      <c r="C108" s="27" t="str">
        <f t="shared" si="5"/>
        <v>000 2 02 03003 00 0000 151</v>
      </c>
      <c r="D108" s="41">
        <v>1226500</v>
      </c>
      <c r="E108" s="41">
        <v>1226500</v>
      </c>
      <c r="F108" s="43">
        <f t="shared" si="4"/>
        <v>100</v>
      </c>
    </row>
    <row r="109" spans="1:6" ht="33.75">
      <c r="A109" s="40" t="s">
        <v>210</v>
      </c>
      <c r="B109" s="29" t="s">
        <v>211</v>
      </c>
      <c r="C109" s="27" t="str">
        <f t="shared" si="5"/>
        <v>000 2 02 03003 05 0000 151</v>
      </c>
      <c r="D109" s="41">
        <v>1226500</v>
      </c>
      <c r="E109" s="41">
        <v>1226500</v>
      </c>
      <c r="F109" s="43">
        <f t="shared" si="4"/>
        <v>100</v>
      </c>
    </row>
    <row r="110" spans="1:6" ht="33.75">
      <c r="A110" s="40" t="s">
        <v>212</v>
      </c>
      <c r="B110" s="29" t="s">
        <v>213</v>
      </c>
      <c r="C110" s="27" t="str">
        <f t="shared" si="5"/>
        <v>000 2 02 03024 00 0000 151</v>
      </c>
      <c r="D110" s="41">
        <v>18053008</v>
      </c>
      <c r="E110" s="41">
        <v>16450325.6</v>
      </c>
      <c r="F110" s="43">
        <f t="shared" si="4"/>
        <v>91.12235257415274</v>
      </c>
    </row>
    <row r="111" spans="1:6" ht="45">
      <c r="A111" s="40" t="s">
        <v>214</v>
      </c>
      <c r="B111" s="29" t="s">
        <v>215</v>
      </c>
      <c r="C111" s="27" t="str">
        <f aca="true" t="shared" si="6" ref="C111:C128">IF(LEFT(B111,5)="000 8","X",B111)</f>
        <v>000 2 02 03024 05 0000 151</v>
      </c>
      <c r="D111" s="41">
        <v>18053008</v>
      </c>
      <c r="E111" s="41">
        <v>16450325.6</v>
      </c>
      <c r="F111" s="43">
        <f t="shared" si="4"/>
        <v>91.12235257415274</v>
      </c>
    </row>
    <row r="112" spans="1:6" ht="56.25">
      <c r="A112" s="40" t="s">
        <v>216</v>
      </c>
      <c r="B112" s="29" t="s">
        <v>217</v>
      </c>
      <c r="C112" s="27" t="str">
        <f t="shared" si="6"/>
        <v>000 2 02 03027 00 0000 151</v>
      </c>
      <c r="D112" s="41">
        <v>21041800</v>
      </c>
      <c r="E112" s="41">
        <v>18968298</v>
      </c>
      <c r="F112" s="43">
        <f aca="true" t="shared" si="7" ref="F112:F128">E112/D112*100</f>
        <v>90.14579551179082</v>
      </c>
    </row>
    <row r="113" spans="1:6" ht="56.25">
      <c r="A113" s="40" t="s">
        <v>218</v>
      </c>
      <c r="B113" s="29" t="s">
        <v>219</v>
      </c>
      <c r="C113" s="27" t="str">
        <f t="shared" si="6"/>
        <v>000 2 02 03027 05 0000 151</v>
      </c>
      <c r="D113" s="41">
        <v>21041800</v>
      </c>
      <c r="E113" s="41">
        <v>18968298</v>
      </c>
      <c r="F113" s="43">
        <f t="shared" si="7"/>
        <v>90.14579551179082</v>
      </c>
    </row>
    <row r="114" spans="1:6" ht="12.75">
      <c r="A114" s="40" t="s">
        <v>220</v>
      </c>
      <c r="B114" s="29" t="s">
        <v>221</v>
      </c>
      <c r="C114" s="27" t="str">
        <f t="shared" si="6"/>
        <v>000 2 02 03999 00 0000 151</v>
      </c>
      <c r="D114" s="41">
        <v>164400300</v>
      </c>
      <c r="E114" s="41">
        <v>158347100</v>
      </c>
      <c r="F114" s="43">
        <f t="shared" si="7"/>
        <v>96.31801158513701</v>
      </c>
    </row>
    <row r="115" spans="1:6" ht="22.5">
      <c r="A115" s="40" t="s">
        <v>222</v>
      </c>
      <c r="B115" s="29" t="s">
        <v>223</v>
      </c>
      <c r="C115" s="27" t="str">
        <f t="shared" si="6"/>
        <v>000 2 02 03999 05 0000 151</v>
      </c>
      <c r="D115" s="41">
        <v>164400300</v>
      </c>
      <c r="E115" s="41">
        <v>158347100</v>
      </c>
      <c r="F115" s="43">
        <f t="shared" si="7"/>
        <v>96.31801158513701</v>
      </c>
    </row>
    <row r="116" spans="1:6" ht="12.75">
      <c r="A116" s="40" t="s">
        <v>11</v>
      </c>
      <c r="B116" s="29" t="s">
        <v>224</v>
      </c>
      <c r="C116" s="27" t="str">
        <f t="shared" si="6"/>
        <v>000 2 02 04000 00 0000 151</v>
      </c>
      <c r="D116" s="41">
        <v>2542524.17</v>
      </c>
      <c r="E116" s="41">
        <v>1941734.05</v>
      </c>
      <c r="F116" s="43">
        <f t="shared" si="7"/>
        <v>76.37032807440333</v>
      </c>
    </row>
    <row r="117" spans="1:6" ht="67.5">
      <c r="A117" s="40" t="s">
        <v>225</v>
      </c>
      <c r="B117" s="29" t="s">
        <v>226</v>
      </c>
      <c r="C117" s="27" t="str">
        <f t="shared" si="6"/>
        <v>000 2 02 04014 00 0000 151</v>
      </c>
      <c r="D117" s="41">
        <v>959765.12</v>
      </c>
      <c r="E117" s="41">
        <v>358975</v>
      </c>
      <c r="F117" s="43">
        <f t="shared" si="7"/>
        <v>37.40238028237575</v>
      </c>
    </row>
    <row r="118" spans="1:6" ht="67.5">
      <c r="A118" s="40" t="s">
        <v>227</v>
      </c>
      <c r="B118" s="29" t="s">
        <v>228</v>
      </c>
      <c r="C118" s="27" t="str">
        <f t="shared" si="6"/>
        <v>000 2 02 04014 05 0000 151</v>
      </c>
      <c r="D118" s="41">
        <v>959765.12</v>
      </c>
      <c r="E118" s="41">
        <v>358975</v>
      </c>
      <c r="F118" s="43">
        <f t="shared" si="7"/>
        <v>37.40238028237575</v>
      </c>
    </row>
    <row r="119" spans="1:6" ht="56.25">
      <c r="A119" s="40" t="s">
        <v>229</v>
      </c>
      <c r="B119" s="29" t="s">
        <v>230</v>
      </c>
      <c r="C119" s="27" t="str">
        <f t="shared" si="6"/>
        <v>000 2 02 04053 00 0000 151</v>
      </c>
      <c r="D119" s="41">
        <v>50000</v>
      </c>
      <c r="E119" s="41">
        <v>50000</v>
      </c>
      <c r="F119" s="43">
        <f t="shared" si="7"/>
        <v>100</v>
      </c>
    </row>
    <row r="120" spans="1:6" ht="67.5">
      <c r="A120" s="40" t="s">
        <v>231</v>
      </c>
      <c r="B120" s="29" t="s">
        <v>232</v>
      </c>
      <c r="C120" s="27" t="str">
        <f t="shared" si="6"/>
        <v>000 2 02 04053 05 0000 151</v>
      </c>
      <c r="D120" s="41">
        <v>50000</v>
      </c>
      <c r="E120" s="41">
        <v>50000</v>
      </c>
      <c r="F120" s="43">
        <f t="shared" si="7"/>
        <v>100</v>
      </c>
    </row>
    <row r="121" spans="1:6" ht="67.5">
      <c r="A121" s="40" t="s">
        <v>233</v>
      </c>
      <c r="B121" s="29" t="s">
        <v>234</v>
      </c>
      <c r="C121" s="27" t="str">
        <f t="shared" si="6"/>
        <v>000 2 02 04059 00 0000 151</v>
      </c>
      <c r="D121" s="41">
        <v>1532759.05</v>
      </c>
      <c r="E121" s="41">
        <v>1532759.05</v>
      </c>
      <c r="F121" s="43">
        <f t="shared" si="7"/>
        <v>100</v>
      </c>
    </row>
    <row r="122" spans="1:6" ht="56.25">
      <c r="A122" s="40" t="s">
        <v>235</v>
      </c>
      <c r="B122" s="29" t="s">
        <v>236</v>
      </c>
      <c r="C122" s="27" t="str">
        <f t="shared" si="6"/>
        <v>000 2 02 04059 05 0000 151</v>
      </c>
      <c r="D122" s="41">
        <v>1532759.05</v>
      </c>
      <c r="E122" s="41">
        <v>1532759.05</v>
      </c>
      <c r="F122" s="43">
        <f t="shared" si="7"/>
        <v>100</v>
      </c>
    </row>
    <row r="123" spans="1:6" ht="90">
      <c r="A123" s="40" t="s">
        <v>237</v>
      </c>
      <c r="B123" s="29" t="s">
        <v>238</v>
      </c>
      <c r="C123" s="27" t="str">
        <f t="shared" si="6"/>
        <v>000 2 18 00000 00 0000 000</v>
      </c>
      <c r="D123" s="41"/>
      <c r="E123" s="41">
        <v>1097693.18</v>
      </c>
      <c r="F123" s="43" t="s">
        <v>708</v>
      </c>
    </row>
    <row r="124" spans="1:6" ht="67.5">
      <c r="A124" s="40" t="s">
        <v>239</v>
      </c>
      <c r="B124" s="29" t="s">
        <v>240</v>
      </c>
      <c r="C124" s="27" t="str">
        <f t="shared" si="6"/>
        <v>000 2 18 00000 00 0000 151</v>
      </c>
      <c r="D124" s="41"/>
      <c r="E124" s="41">
        <v>1097693.18</v>
      </c>
      <c r="F124" s="43" t="s">
        <v>708</v>
      </c>
    </row>
    <row r="125" spans="1:6" ht="67.5">
      <c r="A125" s="40" t="s">
        <v>241</v>
      </c>
      <c r="B125" s="29" t="s">
        <v>242</v>
      </c>
      <c r="C125" s="27" t="str">
        <f t="shared" si="6"/>
        <v>000 2 18 05000 05 0000 151</v>
      </c>
      <c r="D125" s="41"/>
      <c r="E125" s="41">
        <v>1097693.18</v>
      </c>
      <c r="F125" s="43" t="s">
        <v>708</v>
      </c>
    </row>
    <row r="126" spans="1:6" ht="56.25">
      <c r="A126" s="40" t="s">
        <v>243</v>
      </c>
      <c r="B126" s="29" t="s">
        <v>244</v>
      </c>
      <c r="C126" s="27" t="str">
        <f t="shared" si="6"/>
        <v>000 2 18 05010 05 0000 151</v>
      </c>
      <c r="D126" s="41"/>
      <c r="E126" s="41">
        <v>1097693.18</v>
      </c>
      <c r="F126" s="43" t="s">
        <v>708</v>
      </c>
    </row>
    <row r="127" spans="1:6" ht="45">
      <c r="A127" s="40" t="s">
        <v>245</v>
      </c>
      <c r="B127" s="29" t="s">
        <v>246</v>
      </c>
      <c r="C127" s="27" t="str">
        <f t="shared" si="6"/>
        <v>000 2 19 00000 00 0000 000</v>
      </c>
      <c r="D127" s="41">
        <v>-660189.65</v>
      </c>
      <c r="E127" s="41">
        <v>-1370307.46</v>
      </c>
      <c r="F127" s="43">
        <f t="shared" si="7"/>
        <v>207.56269959700214</v>
      </c>
    </row>
    <row r="128" spans="1:6" ht="45">
      <c r="A128" s="40" t="s">
        <v>247</v>
      </c>
      <c r="B128" s="29" t="s">
        <v>248</v>
      </c>
      <c r="C128" s="27" t="str">
        <f t="shared" si="6"/>
        <v>000 2 19 05000 05 0000 151</v>
      </c>
      <c r="D128" s="41">
        <v>-660189.65</v>
      </c>
      <c r="E128" s="41">
        <v>-1370307.46</v>
      </c>
      <c r="F128" s="43">
        <f t="shared" si="7"/>
        <v>207.56269959700214</v>
      </c>
    </row>
    <row r="129" spans="1:5" ht="12.75">
      <c r="A129" s="28"/>
      <c r="B129" s="21"/>
      <c r="C129" s="23"/>
      <c r="D129" s="17"/>
      <c r="E129" s="18"/>
    </row>
  </sheetData>
  <sheetProtection/>
  <mergeCells count="3">
    <mergeCell ref="A6:A7"/>
    <mergeCell ref="B6:C7"/>
    <mergeCell ref="A1:F3"/>
  </mergeCells>
  <printOptions/>
  <pageMargins left="0.5905511811023623" right="0.1968503937007874" top="0.35433070866141736" bottom="0.3937007874015748" header="0.1968503937007874" footer="0.1968503937007874"/>
  <pageSetup horizontalDpi="600" verticalDpi="600" orientation="portrait" paperSize="8" scale="9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80"/>
  <sheetViews>
    <sheetView zoomScalePageLayoutView="0" workbookViewId="0" topLeftCell="A1">
      <selection activeCell="C28" sqref="C28"/>
    </sheetView>
  </sheetViews>
  <sheetFormatPr defaultColWidth="9.00390625" defaultRowHeight="12.75"/>
  <cols>
    <col min="1" max="1" width="35.375" style="0" customWidth="1"/>
    <col min="2" max="2" width="15.75390625" style="0" hidden="1" customWidth="1"/>
    <col min="3" max="3" width="23.75390625" style="0" customWidth="1"/>
    <col min="4" max="4" width="16.00390625" style="0" customWidth="1"/>
    <col min="5" max="5" width="14.75390625" style="0" customWidth="1"/>
    <col min="6" max="6" width="12.875" style="0" customWidth="1"/>
  </cols>
  <sheetData>
    <row r="1" spans="1:6" ht="15">
      <c r="A1" s="4" t="s">
        <v>0</v>
      </c>
      <c r="B1" s="4"/>
      <c r="C1" s="4"/>
      <c r="D1" s="4"/>
      <c r="E1" s="4"/>
      <c r="F1" s="4"/>
    </row>
    <row r="2" spans="1:4" ht="12.75">
      <c r="A2" s="3"/>
      <c r="B2" s="3"/>
      <c r="C2" s="3"/>
      <c r="D2" s="6"/>
    </row>
    <row r="3" spans="1:6" s="7" customFormat="1" ht="26.25" customHeight="1">
      <c r="A3" s="35" t="s">
        <v>1</v>
      </c>
      <c r="B3" s="37" t="s">
        <v>4</v>
      </c>
      <c r="C3" s="37" t="s">
        <v>7</v>
      </c>
      <c r="D3" s="51" t="s">
        <v>706</v>
      </c>
      <c r="E3" s="52" t="s">
        <v>2</v>
      </c>
      <c r="F3" s="52" t="s">
        <v>707</v>
      </c>
    </row>
    <row r="4" spans="1:6" s="7" customFormat="1" ht="48">
      <c r="A4" s="36"/>
      <c r="B4" s="39"/>
      <c r="C4" s="38"/>
      <c r="D4" s="48" t="s">
        <v>10</v>
      </c>
      <c r="E4" s="48" t="s">
        <v>10</v>
      </c>
      <c r="F4" s="26" t="s">
        <v>10</v>
      </c>
    </row>
    <row r="5" spans="1:6" s="7" customFormat="1" ht="12.75">
      <c r="A5" s="13">
        <v>1</v>
      </c>
      <c r="B5" s="14" t="s">
        <v>5</v>
      </c>
      <c r="C5" s="22">
        <v>2</v>
      </c>
      <c r="D5" s="49">
        <v>3</v>
      </c>
      <c r="E5" s="50">
        <v>4</v>
      </c>
      <c r="F5" s="53">
        <v>5</v>
      </c>
    </row>
    <row r="6" spans="1:6" s="7" customFormat="1" ht="12.75">
      <c r="A6" s="40" t="s">
        <v>249</v>
      </c>
      <c r="B6" s="29" t="s">
        <v>250</v>
      </c>
      <c r="C6" s="27" t="str">
        <f aca="true" t="shared" si="0" ref="C6:C57">IF(OR(LEFT(B6,5)="000 9",LEFT(B6,5)="000 7"),"X",B6)</f>
        <v>X</v>
      </c>
      <c r="D6" s="41">
        <v>402375437.1</v>
      </c>
      <c r="E6" s="41">
        <v>333750987.36</v>
      </c>
      <c r="F6" s="43">
        <f>E6/D6*100</f>
        <v>82.94516925918985</v>
      </c>
    </row>
    <row r="7" spans="1:6" s="7" customFormat="1" ht="12.75">
      <c r="A7" s="40" t="s">
        <v>251</v>
      </c>
      <c r="B7" s="29" t="s">
        <v>252</v>
      </c>
      <c r="C7" s="27" t="str">
        <f t="shared" si="0"/>
        <v>000 0100 0000000 000 000</v>
      </c>
      <c r="D7" s="41">
        <v>44759856</v>
      </c>
      <c r="E7" s="41">
        <v>35659391.4</v>
      </c>
      <c r="F7" s="43">
        <f aca="true" t="shared" si="1" ref="F7:F58">E7/D7*100</f>
        <v>79.66824424100024</v>
      </c>
    </row>
    <row r="8" spans="1:6" s="7" customFormat="1" ht="12.75">
      <c r="A8" s="40" t="s">
        <v>253</v>
      </c>
      <c r="B8" s="29" t="s">
        <v>254</v>
      </c>
      <c r="C8" s="27" t="str">
        <f t="shared" si="0"/>
        <v>000 0100 0000000 000 200</v>
      </c>
      <c r="D8" s="41">
        <v>42050529.59</v>
      </c>
      <c r="E8" s="41">
        <v>33642705.23</v>
      </c>
      <c r="F8" s="43">
        <f t="shared" si="1"/>
        <v>80.00542575330736</v>
      </c>
    </row>
    <row r="9" spans="1:6" s="7" customFormat="1" ht="22.5">
      <c r="A9" s="40" t="s">
        <v>255</v>
      </c>
      <c r="B9" s="29" t="s">
        <v>256</v>
      </c>
      <c r="C9" s="27" t="str">
        <f t="shared" si="0"/>
        <v>000 0100 0000000 000 210</v>
      </c>
      <c r="D9" s="41">
        <v>31617691.75</v>
      </c>
      <c r="E9" s="41">
        <v>25844295.6</v>
      </c>
      <c r="F9" s="43">
        <f t="shared" si="1"/>
        <v>81.73998217311357</v>
      </c>
    </row>
    <row r="10" spans="1:6" s="7" customFormat="1" ht="12.75">
      <c r="A10" s="40" t="s">
        <v>257</v>
      </c>
      <c r="B10" s="29" t="s">
        <v>258</v>
      </c>
      <c r="C10" s="27" t="str">
        <f t="shared" si="0"/>
        <v>000 0100 0000000 000 211</v>
      </c>
      <c r="D10" s="41">
        <v>23285174.08</v>
      </c>
      <c r="E10" s="41">
        <v>21797735.26</v>
      </c>
      <c r="F10" s="43">
        <f t="shared" si="1"/>
        <v>93.61207773285413</v>
      </c>
    </row>
    <row r="11" spans="1:6" s="7" customFormat="1" ht="12.75">
      <c r="A11" s="40" t="s">
        <v>259</v>
      </c>
      <c r="B11" s="29" t="s">
        <v>260</v>
      </c>
      <c r="C11" s="27" t="str">
        <f t="shared" si="0"/>
        <v>000 0100 0000000 000 212</v>
      </c>
      <c r="D11" s="41">
        <v>828312</v>
      </c>
      <c r="E11" s="41">
        <v>622870.44</v>
      </c>
      <c r="F11" s="43">
        <f t="shared" si="1"/>
        <v>75.19756323704111</v>
      </c>
    </row>
    <row r="12" spans="1:6" s="7" customFormat="1" ht="12.75">
      <c r="A12" s="40" t="s">
        <v>261</v>
      </c>
      <c r="B12" s="29" t="s">
        <v>262</v>
      </c>
      <c r="C12" s="27" t="str">
        <f t="shared" si="0"/>
        <v>000 0100 0000000 000 213</v>
      </c>
      <c r="D12" s="41">
        <v>7504205.67</v>
      </c>
      <c r="E12" s="41">
        <v>3423689.9</v>
      </c>
      <c r="F12" s="43">
        <f t="shared" si="1"/>
        <v>45.623614950841294</v>
      </c>
    </row>
    <row r="13" spans="1:6" s="7" customFormat="1" ht="12.75">
      <c r="A13" s="40" t="s">
        <v>263</v>
      </c>
      <c r="B13" s="29" t="s">
        <v>264</v>
      </c>
      <c r="C13" s="27" t="str">
        <f t="shared" si="0"/>
        <v>000 0100 0000000 000 220</v>
      </c>
      <c r="D13" s="41">
        <v>9059727.92</v>
      </c>
      <c r="E13" s="41">
        <v>6666410.98</v>
      </c>
      <c r="F13" s="43">
        <f t="shared" si="1"/>
        <v>73.58290490472037</v>
      </c>
    </row>
    <row r="14" spans="1:6" s="7" customFormat="1" ht="12.75">
      <c r="A14" s="40" t="s">
        <v>265</v>
      </c>
      <c r="B14" s="29" t="s">
        <v>266</v>
      </c>
      <c r="C14" s="27" t="str">
        <f t="shared" si="0"/>
        <v>000 0100 0000000 000 221</v>
      </c>
      <c r="D14" s="41">
        <v>1074130</v>
      </c>
      <c r="E14" s="41">
        <v>953901.74</v>
      </c>
      <c r="F14" s="43">
        <f t="shared" si="1"/>
        <v>88.80691722603409</v>
      </c>
    </row>
    <row r="15" spans="1:6" s="7" customFormat="1" ht="12.75">
      <c r="A15" s="40" t="s">
        <v>267</v>
      </c>
      <c r="B15" s="29" t="s">
        <v>268</v>
      </c>
      <c r="C15" s="27" t="str">
        <f t="shared" si="0"/>
        <v>000 0100 0000000 000 222</v>
      </c>
      <c r="D15" s="41">
        <v>81064.91</v>
      </c>
      <c r="E15" s="41">
        <v>52720.7</v>
      </c>
      <c r="F15" s="43">
        <f t="shared" si="1"/>
        <v>65.03516749725621</v>
      </c>
    </row>
    <row r="16" spans="1:6" s="7" customFormat="1" ht="12.75">
      <c r="A16" s="40" t="s">
        <v>269</v>
      </c>
      <c r="B16" s="29" t="s">
        <v>270</v>
      </c>
      <c r="C16" s="27" t="str">
        <f t="shared" si="0"/>
        <v>000 0100 0000000 000 223</v>
      </c>
      <c r="D16" s="41">
        <v>1351340</v>
      </c>
      <c r="E16" s="41">
        <v>779565.29</v>
      </c>
      <c r="F16" s="43">
        <f t="shared" si="1"/>
        <v>57.68831604185476</v>
      </c>
    </row>
    <row r="17" spans="1:6" s="7" customFormat="1" ht="22.5">
      <c r="A17" s="40" t="s">
        <v>271</v>
      </c>
      <c r="B17" s="29" t="s">
        <v>272</v>
      </c>
      <c r="C17" s="27" t="str">
        <f t="shared" si="0"/>
        <v>000 0100 0000000 000 224</v>
      </c>
      <c r="D17" s="41">
        <v>1000</v>
      </c>
      <c r="E17" s="41"/>
      <c r="F17" s="43">
        <f t="shared" si="1"/>
        <v>0</v>
      </c>
    </row>
    <row r="18" spans="1:6" s="7" customFormat="1" ht="22.5">
      <c r="A18" s="40" t="s">
        <v>273</v>
      </c>
      <c r="B18" s="29" t="s">
        <v>274</v>
      </c>
      <c r="C18" s="27" t="str">
        <f t="shared" si="0"/>
        <v>000 0100 0000000 000 225</v>
      </c>
      <c r="D18" s="41">
        <v>1039966.63</v>
      </c>
      <c r="E18" s="41">
        <v>793603.78</v>
      </c>
      <c r="F18" s="43">
        <f t="shared" si="1"/>
        <v>76.31050430916231</v>
      </c>
    </row>
    <row r="19" spans="1:6" s="7" customFormat="1" ht="12.75">
      <c r="A19" s="40" t="s">
        <v>275</v>
      </c>
      <c r="B19" s="29" t="s">
        <v>276</v>
      </c>
      <c r="C19" s="27" t="str">
        <f t="shared" si="0"/>
        <v>000 0100 0000000 000 226</v>
      </c>
      <c r="D19" s="41">
        <v>5512226.38</v>
      </c>
      <c r="E19" s="41">
        <v>4086619.47</v>
      </c>
      <c r="F19" s="43">
        <f t="shared" si="1"/>
        <v>74.13736643377844</v>
      </c>
    </row>
    <row r="20" spans="1:6" s="7" customFormat="1" ht="12.75">
      <c r="A20" s="40" t="s">
        <v>279</v>
      </c>
      <c r="B20" s="29" t="s">
        <v>280</v>
      </c>
      <c r="C20" s="27" t="str">
        <f t="shared" si="0"/>
        <v>000 0100 0000000 000 260</v>
      </c>
      <c r="D20" s="41">
        <v>4400</v>
      </c>
      <c r="E20" s="41"/>
      <c r="F20" s="43">
        <f t="shared" si="1"/>
        <v>0</v>
      </c>
    </row>
    <row r="21" spans="1:6" s="7" customFormat="1" ht="22.5">
      <c r="A21" s="40" t="s">
        <v>281</v>
      </c>
      <c r="B21" s="29" t="s">
        <v>282</v>
      </c>
      <c r="C21" s="27" t="str">
        <f t="shared" si="0"/>
        <v>000 0100 0000000 000 262</v>
      </c>
      <c r="D21" s="41">
        <v>4400</v>
      </c>
      <c r="E21" s="41"/>
      <c r="F21" s="43">
        <f t="shared" si="1"/>
        <v>0</v>
      </c>
    </row>
    <row r="22" spans="1:6" s="7" customFormat="1" ht="12.75">
      <c r="A22" s="40" t="s">
        <v>284</v>
      </c>
      <c r="B22" s="29" t="s">
        <v>285</v>
      </c>
      <c r="C22" s="27" t="str">
        <f t="shared" si="0"/>
        <v>000 0100 0000000 000 290</v>
      </c>
      <c r="D22" s="41">
        <v>1368709.92</v>
      </c>
      <c r="E22" s="41">
        <v>1131998.65</v>
      </c>
      <c r="F22" s="43">
        <f t="shared" si="1"/>
        <v>82.70551951577878</v>
      </c>
    </row>
    <row r="23" spans="1:6" s="7" customFormat="1" ht="12.75">
      <c r="A23" s="40" t="s">
        <v>286</v>
      </c>
      <c r="B23" s="29" t="s">
        <v>287</v>
      </c>
      <c r="C23" s="27" t="str">
        <f t="shared" si="0"/>
        <v>000 0100 0000000 000 300</v>
      </c>
      <c r="D23" s="41">
        <v>2709326.41</v>
      </c>
      <c r="E23" s="41">
        <v>2016686.17</v>
      </c>
      <c r="F23" s="43">
        <f t="shared" si="1"/>
        <v>74.43496518383697</v>
      </c>
    </row>
    <row r="24" spans="1:6" s="7" customFormat="1" ht="22.5">
      <c r="A24" s="40" t="s">
        <v>288</v>
      </c>
      <c r="B24" s="29" t="s">
        <v>289</v>
      </c>
      <c r="C24" s="27" t="str">
        <f t="shared" si="0"/>
        <v>000 0100 0000000 000 310</v>
      </c>
      <c r="D24" s="41">
        <v>303750.41</v>
      </c>
      <c r="E24" s="41">
        <v>145062.81</v>
      </c>
      <c r="F24" s="43">
        <f t="shared" si="1"/>
        <v>47.757239241257324</v>
      </c>
    </row>
    <row r="25" spans="1:6" s="7" customFormat="1" ht="22.5">
      <c r="A25" s="40" t="s">
        <v>290</v>
      </c>
      <c r="B25" s="29" t="s">
        <v>291</v>
      </c>
      <c r="C25" s="27" t="str">
        <f t="shared" si="0"/>
        <v>000 0100 0000000 000 340</v>
      </c>
      <c r="D25" s="41">
        <v>2405576</v>
      </c>
      <c r="E25" s="41">
        <v>1871623.36</v>
      </c>
      <c r="F25" s="43">
        <f t="shared" si="1"/>
        <v>77.80354310152745</v>
      </c>
    </row>
    <row r="26" spans="1:6" s="7" customFormat="1" ht="56.25">
      <c r="A26" s="40" t="s">
        <v>292</v>
      </c>
      <c r="B26" s="29" t="s">
        <v>293</v>
      </c>
      <c r="C26" s="27" t="str">
        <f t="shared" si="0"/>
        <v>000 0103 0000000 000 000</v>
      </c>
      <c r="D26" s="41">
        <v>3175934.21</v>
      </c>
      <c r="E26" s="41">
        <v>1703142.59</v>
      </c>
      <c r="F26" s="43">
        <f t="shared" si="1"/>
        <v>53.626507269494105</v>
      </c>
    </row>
    <row r="27" spans="1:6" s="7" customFormat="1" ht="12.75">
      <c r="A27" s="40" t="s">
        <v>253</v>
      </c>
      <c r="B27" s="29" t="s">
        <v>294</v>
      </c>
      <c r="C27" s="27" t="str">
        <f t="shared" si="0"/>
        <v>000 0103 0000000 000 200</v>
      </c>
      <c r="D27" s="41">
        <v>3113434.21</v>
      </c>
      <c r="E27" s="41">
        <v>1700642.59</v>
      </c>
      <c r="F27" s="43">
        <f t="shared" si="1"/>
        <v>54.62272446733346</v>
      </c>
    </row>
    <row r="28" spans="1:6" s="7" customFormat="1" ht="22.5">
      <c r="A28" s="40" t="s">
        <v>255</v>
      </c>
      <c r="B28" s="29" t="s">
        <v>295</v>
      </c>
      <c r="C28" s="27" t="str">
        <f t="shared" si="0"/>
        <v>000 0103 0000000 000 210</v>
      </c>
      <c r="D28" s="41">
        <v>2435800</v>
      </c>
      <c r="E28" s="41">
        <v>1485256.64</v>
      </c>
      <c r="F28" s="43">
        <f t="shared" si="1"/>
        <v>60.97613268741276</v>
      </c>
    </row>
    <row r="29" spans="1:6" s="7" customFormat="1" ht="12.75">
      <c r="A29" s="40" t="s">
        <v>257</v>
      </c>
      <c r="B29" s="29" t="s">
        <v>296</v>
      </c>
      <c r="C29" s="27" t="str">
        <f t="shared" si="0"/>
        <v>000 0103 0000000 000 211</v>
      </c>
      <c r="D29" s="41">
        <v>1698700</v>
      </c>
      <c r="E29" s="41">
        <v>1197135.46</v>
      </c>
      <c r="F29" s="43">
        <f t="shared" si="1"/>
        <v>70.4736245364102</v>
      </c>
    </row>
    <row r="30" spans="1:6" s="7" customFormat="1" ht="12.75">
      <c r="A30" s="40" t="s">
        <v>259</v>
      </c>
      <c r="B30" s="29" t="s">
        <v>297</v>
      </c>
      <c r="C30" s="27" t="str">
        <f t="shared" si="0"/>
        <v>000 0103 0000000 000 212</v>
      </c>
      <c r="D30" s="41">
        <v>207500</v>
      </c>
      <c r="E30" s="41">
        <v>118448.61</v>
      </c>
      <c r="F30" s="43">
        <f t="shared" si="1"/>
        <v>57.083667469879515</v>
      </c>
    </row>
    <row r="31" spans="1:6" s="7" customFormat="1" ht="12.75">
      <c r="A31" s="40" t="s">
        <v>261</v>
      </c>
      <c r="B31" s="29" t="s">
        <v>298</v>
      </c>
      <c r="C31" s="27" t="str">
        <f t="shared" si="0"/>
        <v>000 0103 0000000 000 213</v>
      </c>
      <c r="D31" s="41">
        <v>529600</v>
      </c>
      <c r="E31" s="41">
        <v>169672.57</v>
      </c>
      <c r="F31" s="43">
        <f t="shared" si="1"/>
        <v>32.03787197885197</v>
      </c>
    </row>
    <row r="32" spans="1:6" s="7" customFormat="1" ht="12.75">
      <c r="A32" s="40" t="s">
        <v>263</v>
      </c>
      <c r="B32" s="29" t="s">
        <v>299</v>
      </c>
      <c r="C32" s="27" t="str">
        <f t="shared" si="0"/>
        <v>000 0103 0000000 000 220</v>
      </c>
      <c r="D32" s="41">
        <v>653234.21</v>
      </c>
      <c r="E32" s="41">
        <v>215376.13</v>
      </c>
      <c r="F32" s="43">
        <f t="shared" si="1"/>
        <v>32.9707364836266</v>
      </c>
    </row>
    <row r="33" spans="1:6" s="7" customFormat="1" ht="12.75">
      <c r="A33" s="40" t="s">
        <v>265</v>
      </c>
      <c r="B33" s="29" t="s">
        <v>300</v>
      </c>
      <c r="C33" s="27" t="str">
        <f t="shared" si="0"/>
        <v>000 0103 0000000 000 221</v>
      </c>
      <c r="D33" s="41">
        <v>78000</v>
      </c>
      <c r="E33" s="41">
        <v>6106.13</v>
      </c>
      <c r="F33" s="43">
        <f t="shared" si="1"/>
        <v>7.828371794871796</v>
      </c>
    </row>
    <row r="34" spans="1:6" s="7" customFormat="1" ht="12.75">
      <c r="A34" s="40" t="s">
        <v>267</v>
      </c>
      <c r="B34" s="29" t="s">
        <v>301</v>
      </c>
      <c r="C34" s="27" t="str">
        <f t="shared" si="0"/>
        <v>000 0103 0000000 000 222</v>
      </c>
      <c r="D34" s="41">
        <v>16834.21</v>
      </c>
      <c r="E34" s="41"/>
      <c r="F34" s="43">
        <f t="shared" si="1"/>
        <v>0</v>
      </c>
    </row>
    <row r="35" spans="1:6" s="7" customFormat="1" ht="22.5">
      <c r="A35" s="40" t="s">
        <v>273</v>
      </c>
      <c r="B35" s="29" t="s">
        <v>302</v>
      </c>
      <c r="C35" s="27" t="str">
        <f t="shared" si="0"/>
        <v>000 0103 0000000 000 225</v>
      </c>
      <c r="D35" s="41">
        <v>25000</v>
      </c>
      <c r="E35" s="41"/>
      <c r="F35" s="43">
        <f t="shared" si="1"/>
        <v>0</v>
      </c>
    </row>
    <row r="36" spans="1:6" s="7" customFormat="1" ht="12.75">
      <c r="A36" s="40" t="s">
        <v>275</v>
      </c>
      <c r="B36" s="29" t="s">
        <v>303</v>
      </c>
      <c r="C36" s="27" t="str">
        <f t="shared" si="0"/>
        <v>000 0103 0000000 000 226</v>
      </c>
      <c r="D36" s="41">
        <v>533400</v>
      </c>
      <c r="E36" s="41">
        <v>209270</v>
      </c>
      <c r="F36" s="43">
        <f t="shared" si="1"/>
        <v>39.23322084739407</v>
      </c>
    </row>
    <row r="37" spans="1:6" s="7" customFormat="1" ht="12.75">
      <c r="A37" s="40" t="s">
        <v>279</v>
      </c>
      <c r="B37" s="29" t="s">
        <v>304</v>
      </c>
      <c r="C37" s="27" t="str">
        <f t="shared" si="0"/>
        <v>000 0103 0000000 000 260</v>
      </c>
      <c r="D37" s="41">
        <v>4400</v>
      </c>
      <c r="E37" s="41"/>
      <c r="F37" s="43">
        <f t="shared" si="1"/>
        <v>0</v>
      </c>
    </row>
    <row r="38" spans="1:6" s="7" customFormat="1" ht="22.5">
      <c r="A38" s="40" t="s">
        <v>281</v>
      </c>
      <c r="B38" s="29" t="s">
        <v>305</v>
      </c>
      <c r="C38" s="27" t="str">
        <f t="shared" si="0"/>
        <v>000 0103 0000000 000 262</v>
      </c>
      <c r="D38" s="41">
        <v>4400</v>
      </c>
      <c r="E38" s="41"/>
      <c r="F38" s="43">
        <f t="shared" si="1"/>
        <v>0</v>
      </c>
    </row>
    <row r="39" spans="1:6" s="7" customFormat="1" ht="12.75">
      <c r="A39" s="40" t="s">
        <v>284</v>
      </c>
      <c r="B39" s="29" t="s">
        <v>306</v>
      </c>
      <c r="C39" s="27" t="str">
        <f t="shared" si="0"/>
        <v>000 0103 0000000 000 290</v>
      </c>
      <c r="D39" s="41">
        <v>20000</v>
      </c>
      <c r="E39" s="41">
        <v>9.82</v>
      </c>
      <c r="F39" s="43">
        <f t="shared" si="1"/>
        <v>0.0491</v>
      </c>
    </row>
    <row r="40" spans="1:6" s="7" customFormat="1" ht="12.75">
      <c r="A40" s="40" t="s">
        <v>286</v>
      </c>
      <c r="B40" s="29" t="s">
        <v>307</v>
      </c>
      <c r="C40" s="27" t="str">
        <f t="shared" si="0"/>
        <v>000 0103 0000000 000 300</v>
      </c>
      <c r="D40" s="41">
        <v>62500</v>
      </c>
      <c r="E40" s="41">
        <v>2500</v>
      </c>
      <c r="F40" s="43">
        <f t="shared" si="1"/>
        <v>4</v>
      </c>
    </row>
    <row r="41" spans="1:6" s="7" customFormat="1" ht="22.5">
      <c r="A41" s="40" t="s">
        <v>288</v>
      </c>
      <c r="B41" s="29" t="s">
        <v>308</v>
      </c>
      <c r="C41" s="27" t="str">
        <f t="shared" si="0"/>
        <v>000 0103 0000000 000 310</v>
      </c>
      <c r="D41" s="41">
        <v>40000</v>
      </c>
      <c r="E41" s="41"/>
      <c r="F41" s="43">
        <f t="shared" si="1"/>
        <v>0</v>
      </c>
    </row>
    <row r="42" spans="1:6" s="7" customFormat="1" ht="22.5">
      <c r="A42" s="40" t="s">
        <v>290</v>
      </c>
      <c r="B42" s="29" t="s">
        <v>309</v>
      </c>
      <c r="C42" s="27" t="str">
        <f t="shared" si="0"/>
        <v>000 0103 0000000 000 340</v>
      </c>
      <c r="D42" s="41">
        <v>22500</v>
      </c>
      <c r="E42" s="41">
        <v>2500</v>
      </c>
      <c r="F42" s="43">
        <f t="shared" si="1"/>
        <v>11.11111111111111</v>
      </c>
    </row>
    <row r="43" spans="1:6" s="7" customFormat="1" ht="67.5">
      <c r="A43" s="40" t="s">
        <v>310</v>
      </c>
      <c r="B43" s="29" t="s">
        <v>311</v>
      </c>
      <c r="C43" s="27" t="str">
        <f t="shared" si="0"/>
        <v>000 0104 0000000 000 000</v>
      </c>
      <c r="D43" s="41">
        <v>16977962.85</v>
      </c>
      <c r="E43" s="41">
        <v>13165915.87</v>
      </c>
      <c r="F43" s="43">
        <f t="shared" si="1"/>
        <v>77.54708846002686</v>
      </c>
    </row>
    <row r="44" spans="1:6" s="7" customFormat="1" ht="12.75">
      <c r="A44" s="40" t="s">
        <v>253</v>
      </c>
      <c r="B44" s="29" t="s">
        <v>312</v>
      </c>
      <c r="C44" s="27" t="str">
        <f t="shared" si="0"/>
        <v>000 0104 0000000 000 200</v>
      </c>
      <c r="D44" s="41">
        <v>16743812.85</v>
      </c>
      <c r="E44" s="41">
        <v>13041765.87</v>
      </c>
      <c r="F44" s="43">
        <f t="shared" si="1"/>
        <v>77.89005996922617</v>
      </c>
    </row>
    <row r="45" spans="1:6" s="7" customFormat="1" ht="22.5">
      <c r="A45" s="40" t="s">
        <v>255</v>
      </c>
      <c r="B45" s="29" t="s">
        <v>313</v>
      </c>
      <c r="C45" s="27" t="str">
        <f t="shared" si="0"/>
        <v>000 0104 0000000 000 210</v>
      </c>
      <c r="D45" s="41">
        <v>16371298.05</v>
      </c>
      <c r="E45" s="41">
        <v>12749422.91</v>
      </c>
      <c r="F45" s="43">
        <f t="shared" si="1"/>
        <v>77.87667704211151</v>
      </c>
    </row>
    <row r="46" spans="1:6" s="7" customFormat="1" ht="12.75">
      <c r="A46" s="40" t="s">
        <v>257</v>
      </c>
      <c r="B46" s="29" t="s">
        <v>314</v>
      </c>
      <c r="C46" s="27" t="str">
        <f t="shared" si="0"/>
        <v>000 0104 0000000 000 211</v>
      </c>
      <c r="D46" s="41">
        <v>11822932</v>
      </c>
      <c r="E46" s="41">
        <v>11260381.22</v>
      </c>
      <c r="F46" s="43">
        <f t="shared" si="1"/>
        <v>95.24186741495258</v>
      </c>
    </row>
    <row r="47" spans="1:6" s="7" customFormat="1" ht="12.75">
      <c r="A47" s="40" t="s">
        <v>259</v>
      </c>
      <c r="B47" s="29" t="s">
        <v>315</v>
      </c>
      <c r="C47" s="27" t="str">
        <f t="shared" si="0"/>
        <v>000 0104 0000000 000 212</v>
      </c>
      <c r="D47" s="41">
        <v>285000</v>
      </c>
      <c r="E47" s="41">
        <v>263769.06</v>
      </c>
      <c r="F47" s="43">
        <f t="shared" si="1"/>
        <v>92.55054736842105</v>
      </c>
    </row>
    <row r="48" spans="1:6" s="7" customFormat="1" ht="12.75">
      <c r="A48" s="40" t="s">
        <v>261</v>
      </c>
      <c r="B48" s="29" t="s">
        <v>316</v>
      </c>
      <c r="C48" s="27" t="str">
        <f t="shared" si="0"/>
        <v>000 0104 0000000 000 213</v>
      </c>
      <c r="D48" s="41">
        <v>4263366.05</v>
      </c>
      <c r="E48" s="41">
        <v>1225272.63</v>
      </c>
      <c r="F48" s="43">
        <f t="shared" si="1"/>
        <v>28.73955967257374</v>
      </c>
    </row>
    <row r="49" spans="1:6" s="7" customFormat="1" ht="12.75">
      <c r="A49" s="40" t="s">
        <v>263</v>
      </c>
      <c r="B49" s="29" t="s">
        <v>317</v>
      </c>
      <c r="C49" s="27" t="str">
        <f t="shared" si="0"/>
        <v>000 0104 0000000 000 220</v>
      </c>
      <c r="D49" s="41">
        <v>283205</v>
      </c>
      <c r="E49" s="41">
        <v>240903.49</v>
      </c>
      <c r="F49" s="43">
        <f t="shared" si="1"/>
        <v>85.06328984304655</v>
      </c>
    </row>
    <row r="50" spans="1:6" s="7" customFormat="1" ht="12.75">
      <c r="A50" s="40" t="s">
        <v>265</v>
      </c>
      <c r="B50" s="29" t="s">
        <v>318</v>
      </c>
      <c r="C50" s="27" t="str">
        <f t="shared" si="0"/>
        <v>000 0104 0000000 000 221</v>
      </c>
      <c r="D50" s="41">
        <v>52500</v>
      </c>
      <c r="E50" s="41">
        <v>34452.42</v>
      </c>
      <c r="F50" s="43">
        <f t="shared" si="1"/>
        <v>65.62365714285714</v>
      </c>
    </row>
    <row r="51" spans="1:6" s="7" customFormat="1" ht="12.75">
      <c r="A51" s="40" t="s">
        <v>275</v>
      </c>
      <c r="B51" s="29" t="s">
        <v>319</v>
      </c>
      <c r="C51" s="27" t="str">
        <f t="shared" si="0"/>
        <v>000 0104 0000000 000 226</v>
      </c>
      <c r="D51" s="41">
        <v>230705</v>
      </c>
      <c r="E51" s="41">
        <v>206451.07</v>
      </c>
      <c r="F51" s="43">
        <f t="shared" si="1"/>
        <v>89.4870375587872</v>
      </c>
    </row>
    <row r="52" spans="1:6" s="7" customFormat="1" ht="12.75">
      <c r="A52" s="40" t="s">
        <v>284</v>
      </c>
      <c r="B52" s="29" t="s">
        <v>320</v>
      </c>
      <c r="C52" s="27" t="str">
        <f t="shared" si="0"/>
        <v>000 0104 0000000 000 290</v>
      </c>
      <c r="D52" s="41">
        <v>89309.8</v>
      </c>
      <c r="E52" s="41">
        <v>51439.47</v>
      </c>
      <c r="F52" s="43">
        <f t="shared" si="1"/>
        <v>57.596669122537506</v>
      </c>
    </row>
    <row r="53" spans="1:6" s="7" customFormat="1" ht="12.75">
      <c r="A53" s="40" t="s">
        <v>286</v>
      </c>
      <c r="B53" s="29" t="s">
        <v>321</v>
      </c>
      <c r="C53" s="27" t="str">
        <f t="shared" si="0"/>
        <v>000 0104 0000000 000 300</v>
      </c>
      <c r="D53" s="41">
        <v>234150</v>
      </c>
      <c r="E53" s="41">
        <v>124150</v>
      </c>
      <c r="F53" s="43">
        <f t="shared" si="1"/>
        <v>53.02156737134316</v>
      </c>
    </row>
    <row r="54" spans="1:6" s="7" customFormat="1" ht="22.5">
      <c r="A54" s="40" t="s">
        <v>288</v>
      </c>
      <c r="B54" s="29" t="s">
        <v>322</v>
      </c>
      <c r="C54" s="27" t="str">
        <f t="shared" si="0"/>
        <v>000 0104 0000000 000 310</v>
      </c>
      <c r="D54" s="41">
        <v>13295</v>
      </c>
      <c r="E54" s="41">
        <v>13295</v>
      </c>
      <c r="F54" s="43">
        <f t="shared" si="1"/>
        <v>100</v>
      </c>
    </row>
    <row r="55" spans="1:6" s="7" customFormat="1" ht="22.5">
      <c r="A55" s="40" t="s">
        <v>290</v>
      </c>
      <c r="B55" s="29" t="s">
        <v>323</v>
      </c>
      <c r="C55" s="27" t="str">
        <f t="shared" si="0"/>
        <v>000 0104 0000000 000 340</v>
      </c>
      <c r="D55" s="41">
        <v>220855</v>
      </c>
      <c r="E55" s="41">
        <v>110855</v>
      </c>
      <c r="F55" s="43">
        <f t="shared" si="1"/>
        <v>50.19356591428765</v>
      </c>
    </row>
    <row r="56" spans="1:6" s="7" customFormat="1" ht="45">
      <c r="A56" s="40" t="s">
        <v>324</v>
      </c>
      <c r="B56" s="29" t="s">
        <v>325</v>
      </c>
      <c r="C56" s="27" t="str">
        <f t="shared" si="0"/>
        <v>000 0106 0000000 000 000</v>
      </c>
      <c r="D56" s="41">
        <v>3617600</v>
      </c>
      <c r="E56" s="41">
        <v>3317688.41</v>
      </c>
      <c r="F56" s="43">
        <f t="shared" si="1"/>
        <v>91.70965308491819</v>
      </c>
    </row>
    <row r="57" spans="1:6" s="7" customFormat="1" ht="12.75">
      <c r="A57" s="40" t="s">
        <v>253</v>
      </c>
      <c r="B57" s="29" t="s">
        <v>326</v>
      </c>
      <c r="C57" s="27" t="str">
        <f t="shared" si="0"/>
        <v>000 0106 0000000 000 200</v>
      </c>
      <c r="D57" s="41">
        <v>3597600</v>
      </c>
      <c r="E57" s="41">
        <v>3317688.41</v>
      </c>
      <c r="F57" s="43">
        <f t="shared" si="1"/>
        <v>92.21949104958863</v>
      </c>
    </row>
    <row r="58" spans="1:6" s="7" customFormat="1" ht="22.5">
      <c r="A58" s="40" t="s">
        <v>255</v>
      </c>
      <c r="B58" s="29" t="s">
        <v>327</v>
      </c>
      <c r="C58" s="27" t="str">
        <f aca="true" t="shared" si="2" ref="C58:C95">IF(OR(LEFT(B58,5)="000 9",LEFT(B58,5)="000 7"),"X",B58)</f>
        <v>000 0106 0000000 000 210</v>
      </c>
      <c r="D58" s="41">
        <v>3545100</v>
      </c>
      <c r="E58" s="41">
        <v>3281753.35</v>
      </c>
      <c r="F58" s="43">
        <f t="shared" si="1"/>
        <v>92.57153112747173</v>
      </c>
    </row>
    <row r="59" spans="1:6" s="7" customFormat="1" ht="12.75">
      <c r="A59" s="40" t="s">
        <v>257</v>
      </c>
      <c r="B59" s="29" t="s">
        <v>328</v>
      </c>
      <c r="C59" s="27" t="str">
        <f t="shared" si="2"/>
        <v>000 0106 0000000 000 211</v>
      </c>
      <c r="D59" s="41">
        <v>2659500</v>
      </c>
      <c r="E59" s="41">
        <v>2482786</v>
      </c>
      <c r="F59" s="43">
        <f aca="true" t="shared" si="3" ref="F59:F95">E59/D59*100</f>
        <v>93.35536755029142</v>
      </c>
    </row>
    <row r="60" spans="1:6" s="7" customFormat="1" ht="12.75">
      <c r="A60" s="40" t="s">
        <v>259</v>
      </c>
      <c r="B60" s="29" t="s">
        <v>329</v>
      </c>
      <c r="C60" s="27" t="str">
        <f t="shared" si="2"/>
        <v>000 0106 0000000 000 212</v>
      </c>
      <c r="D60" s="41">
        <v>165000</v>
      </c>
      <c r="E60" s="41">
        <v>126281.77</v>
      </c>
      <c r="F60" s="43">
        <f t="shared" si="3"/>
        <v>76.53440606060606</v>
      </c>
    </row>
    <row r="61" spans="1:6" s="7" customFormat="1" ht="12.75">
      <c r="A61" s="40" t="s">
        <v>261</v>
      </c>
      <c r="B61" s="29" t="s">
        <v>330</v>
      </c>
      <c r="C61" s="27" t="str">
        <f t="shared" si="2"/>
        <v>000 0106 0000000 000 213</v>
      </c>
      <c r="D61" s="41">
        <v>720600</v>
      </c>
      <c r="E61" s="41">
        <v>672685.58</v>
      </c>
      <c r="F61" s="43">
        <f t="shared" si="3"/>
        <v>93.35076047737996</v>
      </c>
    </row>
    <row r="62" spans="1:6" s="7" customFormat="1" ht="12.75">
      <c r="A62" s="40" t="s">
        <v>263</v>
      </c>
      <c r="B62" s="29" t="s">
        <v>331</v>
      </c>
      <c r="C62" s="27" t="str">
        <f t="shared" si="2"/>
        <v>000 0106 0000000 000 220</v>
      </c>
      <c r="D62" s="41">
        <v>43000</v>
      </c>
      <c r="E62" s="41">
        <v>32317.8</v>
      </c>
      <c r="F62" s="43">
        <f t="shared" si="3"/>
        <v>75.15767441860464</v>
      </c>
    </row>
    <row r="63" spans="1:6" s="7" customFormat="1" ht="12.75">
      <c r="A63" s="40" t="s">
        <v>267</v>
      </c>
      <c r="B63" s="29" t="s">
        <v>332</v>
      </c>
      <c r="C63" s="27" t="str">
        <f t="shared" si="2"/>
        <v>000 0106 0000000 000 222</v>
      </c>
      <c r="D63" s="41">
        <v>5000</v>
      </c>
      <c r="E63" s="41"/>
      <c r="F63" s="43">
        <f t="shared" si="3"/>
        <v>0</v>
      </c>
    </row>
    <row r="64" spans="1:6" s="7" customFormat="1" ht="12.75">
      <c r="A64" s="40" t="s">
        <v>275</v>
      </c>
      <c r="B64" s="29" t="s">
        <v>333</v>
      </c>
      <c r="C64" s="27" t="str">
        <f t="shared" si="2"/>
        <v>000 0106 0000000 000 226</v>
      </c>
      <c r="D64" s="41">
        <v>38000</v>
      </c>
      <c r="E64" s="41">
        <v>32317.8</v>
      </c>
      <c r="F64" s="43">
        <f t="shared" si="3"/>
        <v>85.04684210526315</v>
      </c>
    </row>
    <row r="65" spans="1:6" s="7" customFormat="1" ht="12.75">
      <c r="A65" s="40" t="s">
        <v>284</v>
      </c>
      <c r="B65" s="29" t="s">
        <v>334</v>
      </c>
      <c r="C65" s="27" t="str">
        <f t="shared" si="2"/>
        <v>000 0106 0000000 000 290</v>
      </c>
      <c r="D65" s="41">
        <v>9500</v>
      </c>
      <c r="E65" s="41">
        <v>3617.26</v>
      </c>
      <c r="F65" s="43">
        <f t="shared" si="3"/>
        <v>38.07642105263158</v>
      </c>
    </row>
    <row r="66" spans="1:6" s="7" customFormat="1" ht="12.75">
      <c r="A66" s="40" t="s">
        <v>286</v>
      </c>
      <c r="B66" s="29" t="s">
        <v>335</v>
      </c>
      <c r="C66" s="27" t="str">
        <f t="shared" si="2"/>
        <v>000 0106 0000000 000 300</v>
      </c>
      <c r="D66" s="41">
        <v>20000</v>
      </c>
      <c r="E66" s="41"/>
      <c r="F66" s="43">
        <f t="shared" si="3"/>
        <v>0</v>
      </c>
    </row>
    <row r="67" spans="1:6" s="7" customFormat="1" ht="22.5">
      <c r="A67" s="40" t="s">
        <v>288</v>
      </c>
      <c r="B67" s="29" t="s">
        <v>336</v>
      </c>
      <c r="C67" s="27" t="str">
        <f t="shared" si="2"/>
        <v>000 0106 0000000 000 310</v>
      </c>
      <c r="D67" s="41">
        <v>10000</v>
      </c>
      <c r="E67" s="41"/>
      <c r="F67" s="43">
        <f t="shared" si="3"/>
        <v>0</v>
      </c>
    </row>
    <row r="68" spans="1:6" s="7" customFormat="1" ht="22.5">
      <c r="A68" s="40" t="s">
        <v>290</v>
      </c>
      <c r="B68" s="29" t="s">
        <v>337</v>
      </c>
      <c r="C68" s="27" t="str">
        <f t="shared" si="2"/>
        <v>000 0106 0000000 000 340</v>
      </c>
      <c r="D68" s="41">
        <v>10000</v>
      </c>
      <c r="E68" s="41"/>
      <c r="F68" s="43">
        <f t="shared" si="3"/>
        <v>0</v>
      </c>
    </row>
    <row r="69" spans="1:6" s="7" customFormat="1" ht="12.75">
      <c r="A69" s="40" t="s">
        <v>338</v>
      </c>
      <c r="B69" s="29" t="s">
        <v>339</v>
      </c>
      <c r="C69" s="27" t="str">
        <f t="shared" si="2"/>
        <v>000 0111 0000000 000 000</v>
      </c>
      <c r="D69" s="41">
        <v>100000</v>
      </c>
      <c r="E69" s="41"/>
      <c r="F69" s="43">
        <f t="shared" si="3"/>
        <v>0</v>
      </c>
    </row>
    <row r="70" spans="1:6" s="7" customFormat="1" ht="12.75">
      <c r="A70" s="40" t="s">
        <v>253</v>
      </c>
      <c r="B70" s="29" t="s">
        <v>340</v>
      </c>
      <c r="C70" s="27" t="str">
        <f t="shared" si="2"/>
        <v>000 0111 0000000 000 200</v>
      </c>
      <c r="D70" s="41">
        <v>100000</v>
      </c>
      <c r="E70" s="41"/>
      <c r="F70" s="43">
        <f t="shared" si="3"/>
        <v>0</v>
      </c>
    </row>
    <row r="71" spans="1:6" s="7" customFormat="1" ht="12.75">
      <c r="A71" s="40" t="s">
        <v>284</v>
      </c>
      <c r="B71" s="29" t="s">
        <v>341</v>
      </c>
      <c r="C71" s="27" t="str">
        <f t="shared" si="2"/>
        <v>000 0111 0000000 000 290</v>
      </c>
      <c r="D71" s="41">
        <v>100000</v>
      </c>
      <c r="E71" s="41"/>
      <c r="F71" s="43">
        <f t="shared" si="3"/>
        <v>0</v>
      </c>
    </row>
    <row r="72" spans="1:6" s="7" customFormat="1" ht="12.75">
      <c r="A72" s="40" t="s">
        <v>342</v>
      </c>
      <c r="B72" s="29" t="s">
        <v>343</v>
      </c>
      <c r="C72" s="27" t="str">
        <f t="shared" si="2"/>
        <v>000 0113 0000000 000 000</v>
      </c>
      <c r="D72" s="41">
        <v>20888358.94</v>
      </c>
      <c r="E72" s="41">
        <v>17472644.53</v>
      </c>
      <c r="F72" s="43">
        <f t="shared" si="3"/>
        <v>83.64776084224069</v>
      </c>
    </row>
    <row r="73" spans="1:6" s="7" customFormat="1" ht="12.75">
      <c r="A73" s="40" t="s">
        <v>253</v>
      </c>
      <c r="B73" s="29" t="s">
        <v>344</v>
      </c>
      <c r="C73" s="27" t="str">
        <f t="shared" si="2"/>
        <v>000 0113 0000000 000 200</v>
      </c>
      <c r="D73" s="41">
        <v>18495682.53</v>
      </c>
      <c r="E73" s="41">
        <v>15582608.36</v>
      </c>
      <c r="F73" s="43">
        <f t="shared" si="3"/>
        <v>84.24997744595262</v>
      </c>
    </row>
    <row r="74" spans="1:6" s="7" customFormat="1" ht="22.5">
      <c r="A74" s="40" t="s">
        <v>255</v>
      </c>
      <c r="B74" s="29" t="s">
        <v>345</v>
      </c>
      <c r="C74" s="27" t="str">
        <f t="shared" si="2"/>
        <v>000 0113 0000000 000 210</v>
      </c>
      <c r="D74" s="41">
        <v>9265493.7</v>
      </c>
      <c r="E74" s="41">
        <v>8327862.7</v>
      </c>
      <c r="F74" s="43">
        <f t="shared" si="3"/>
        <v>89.88039892574749</v>
      </c>
    </row>
    <row r="75" spans="1:6" s="7" customFormat="1" ht="12.75">
      <c r="A75" s="40" t="s">
        <v>257</v>
      </c>
      <c r="B75" s="29" t="s">
        <v>346</v>
      </c>
      <c r="C75" s="27" t="str">
        <f t="shared" si="2"/>
        <v>000 0113 0000000 000 211</v>
      </c>
      <c r="D75" s="41">
        <v>7104042.08</v>
      </c>
      <c r="E75" s="41">
        <v>6857432.58</v>
      </c>
      <c r="F75" s="43">
        <f t="shared" si="3"/>
        <v>96.52860305129273</v>
      </c>
    </row>
    <row r="76" spans="1:6" s="7" customFormat="1" ht="12.75">
      <c r="A76" s="40" t="s">
        <v>259</v>
      </c>
      <c r="B76" s="29" t="s">
        <v>347</v>
      </c>
      <c r="C76" s="27" t="str">
        <f t="shared" si="2"/>
        <v>000 0113 0000000 000 212</v>
      </c>
      <c r="D76" s="41">
        <v>170812</v>
      </c>
      <c r="E76" s="41">
        <v>114371</v>
      </c>
      <c r="F76" s="43">
        <f t="shared" si="3"/>
        <v>66.95723953820576</v>
      </c>
    </row>
    <row r="77" spans="1:6" s="7" customFormat="1" ht="12.75">
      <c r="A77" s="40" t="s">
        <v>261</v>
      </c>
      <c r="B77" s="29" t="s">
        <v>348</v>
      </c>
      <c r="C77" s="27" t="str">
        <f t="shared" si="2"/>
        <v>000 0113 0000000 000 213</v>
      </c>
      <c r="D77" s="41">
        <v>1990639.62</v>
      </c>
      <c r="E77" s="41">
        <v>1356059.12</v>
      </c>
      <c r="F77" s="43">
        <f t="shared" si="3"/>
        <v>68.12177886824135</v>
      </c>
    </row>
    <row r="78" spans="1:6" s="7" customFormat="1" ht="12.75">
      <c r="A78" s="40" t="s">
        <v>263</v>
      </c>
      <c r="B78" s="29" t="s">
        <v>349</v>
      </c>
      <c r="C78" s="27" t="str">
        <f t="shared" si="2"/>
        <v>000 0113 0000000 000 220</v>
      </c>
      <c r="D78" s="41">
        <v>8080288.71</v>
      </c>
      <c r="E78" s="41">
        <v>6177813.56</v>
      </c>
      <c r="F78" s="43">
        <f t="shared" si="3"/>
        <v>76.45535675420192</v>
      </c>
    </row>
    <row r="79" spans="1:6" s="7" customFormat="1" ht="12.75">
      <c r="A79" s="40" t="s">
        <v>265</v>
      </c>
      <c r="B79" s="29" t="s">
        <v>350</v>
      </c>
      <c r="C79" s="27" t="str">
        <f t="shared" si="2"/>
        <v>000 0113 0000000 000 221</v>
      </c>
      <c r="D79" s="41">
        <v>943630</v>
      </c>
      <c r="E79" s="41">
        <v>913343.19</v>
      </c>
      <c r="F79" s="43">
        <f t="shared" si="3"/>
        <v>96.79039348049552</v>
      </c>
    </row>
    <row r="80" spans="1:6" s="7" customFormat="1" ht="12.75">
      <c r="A80" s="40" t="s">
        <v>267</v>
      </c>
      <c r="B80" s="29" t="s">
        <v>351</v>
      </c>
      <c r="C80" s="27" t="str">
        <f t="shared" si="2"/>
        <v>000 0113 0000000 000 222</v>
      </c>
      <c r="D80" s="41">
        <v>59230.7</v>
      </c>
      <c r="E80" s="41">
        <v>52720.7</v>
      </c>
      <c r="F80" s="43">
        <f t="shared" si="3"/>
        <v>89.00907806255877</v>
      </c>
    </row>
    <row r="81" spans="1:6" s="7" customFormat="1" ht="12.75">
      <c r="A81" s="40" t="s">
        <v>269</v>
      </c>
      <c r="B81" s="29" t="s">
        <v>352</v>
      </c>
      <c r="C81" s="27" t="str">
        <f t="shared" si="2"/>
        <v>000 0113 0000000 000 223</v>
      </c>
      <c r="D81" s="41">
        <v>1351340</v>
      </c>
      <c r="E81" s="41">
        <v>779565.29</v>
      </c>
      <c r="F81" s="43">
        <f t="shared" si="3"/>
        <v>57.68831604185476</v>
      </c>
    </row>
    <row r="82" spans="1:6" s="7" customFormat="1" ht="22.5">
      <c r="A82" s="40" t="s">
        <v>271</v>
      </c>
      <c r="B82" s="29" t="s">
        <v>353</v>
      </c>
      <c r="C82" s="27" t="str">
        <f t="shared" si="2"/>
        <v>000 0113 0000000 000 224</v>
      </c>
      <c r="D82" s="41">
        <v>1000</v>
      </c>
      <c r="E82" s="41"/>
      <c r="F82" s="43">
        <f t="shared" si="3"/>
        <v>0</v>
      </c>
    </row>
    <row r="83" spans="1:6" s="7" customFormat="1" ht="22.5">
      <c r="A83" s="40" t="s">
        <v>273</v>
      </c>
      <c r="B83" s="29" t="s">
        <v>354</v>
      </c>
      <c r="C83" s="27" t="str">
        <f t="shared" si="2"/>
        <v>000 0113 0000000 000 225</v>
      </c>
      <c r="D83" s="41">
        <v>1014966.63</v>
      </c>
      <c r="E83" s="41">
        <v>793603.78</v>
      </c>
      <c r="F83" s="43">
        <f t="shared" si="3"/>
        <v>78.19013517715356</v>
      </c>
    </row>
    <row r="84" spans="1:6" s="7" customFormat="1" ht="12.75">
      <c r="A84" s="40" t="s">
        <v>275</v>
      </c>
      <c r="B84" s="29" t="s">
        <v>355</v>
      </c>
      <c r="C84" s="27" t="str">
        <f t="shared" si="2"/>
        <v>000 0113 0000000 000 226</v>
      </c>
      <c r="D84" s="41">
        <v>4710121.38</v>
      </c>
      <c r="E84" s="41">
        <v>3638580.6</v>
      </c>
      <c r="F84" s="43">
        <f t="shared" si="3"/>
        <v>77.2502512451176</v>
      </c>
    </row>
    <row r="85" spans="1:6" s="7" customFormat="1" ht="12.75">
      <c r="A85" s="40" t="s">
        <v>284</v>
      </c>
      <c r="B85" s="29" t="s">
        <v>356</v>
      </c>
      <c r="C85" s="27" t="str">
        <f t="shared" si="2"/>
        <v>000 0113 0000000 000 290</v>
      </c>
      <c r="D85" s="41">
        <v>1149900.12</v>
      </c>
      <c r="E85" s="41">
        <v>1076932.1</v>
      </c>
      <c r="F85" s="43">
        <f t="shared" si="3"/>
        <v>93.65440365377124</v>
      </c>
    </row>
    <row r="86" spans="1:6" s="7" customFormat="1" ht="12.75">
      <c r="A86" s="40" t="s">
        <v>286</v>
      </c>
      <c r="B86" s="29" t="s">
        <v>357</v>
      </c>
      <c r="C86" s="27" t="str">
        <f t="shared" si="2"/>
        <v>000 0113 0000000 000 300</v>
      </c>
      <c r="D86" s="41">
        <v>2392676.41</v>
      </c>
      <c r="E86" s="41">
        <v>1890036.17</v>
      </c>
      <c r="F86" s="43">
        <f t="shared" si="3"/>
        <v>78.99255252823761</v>
      </c>
    </row>
    <row r="87" spans="1:6" s="7" customFormat="1" ht="22.5">
      <c r="A87" s="40" t="s">
        <v>288</v>
      </c>
      <c r="B87" s="29" t="s">
        <v>358</v>
      </c>
      <c r="C87" s="27" t="str">
        <f t="shared" si="2"/>
        <v>000 0113 0000000 000 310</v>
      </c>
      <c r="D87" s="41">
        <v>240455.41</v>
      </c>
      <c r="E87" s="41">
        <v>131767.81</v>
      </c>
      <c r="F87" s="43">
        <f t="shared" si="3"/>
        <v>54.799270268030156</v>
      </c>
    </row>
    <row r="88" spans="1:6" s="7" customFormat="1" ht="22.5">
      <c r="A88" s="40" t="s">
        <v>290</v>
      </c>
      <c r="B88" s="29" t="s">
        <v>359</v>
      </c>
      <c r="C88" s="27" t="str">
        <f t="shared" si="2"/>
        <v>000 0113 0000000 000 340</v>
      </c>
      <c r="D88" s="41">
        <v>2152221</v>
      </c>
      <c r="E88" s="41">
        <v>1758268.36</v>
      </c>
      <c r="F88" s="43">
        <f t="shared" si="3"/>
        <v>81.69553033819483</v>
      </c>
    </row>
    <row r="89" spans="1:6" s="7" customFormat="1" ht="22.5">
      <c r="A89" s="40" t="s">
        <v>360</v>
      </c>
      <c r="B89" s="29" t="s">
        <v>361</v>
      </c>
      <c r="C89" s="27" t="str">
        <f t="shared" si="2"/>
        <v>000 0300 0000000 000 000</v>
      </c>
      <c r="D89" s="41">
        <v>1165822</v>
      </c>
      <c r="E89" s="41">
        <v>872004.49</v>
      </c>
      <c r="F89" s="43">
        <f t="shared" si="3"/>
        <v>74.79739531420748</v>
      </c>
    </row>
    <row r="90" spans="1:6" s="7" customFormat="1" ht="12.75">
      <c r="A90" s="40" t="s">
        <v>253</v>
      </c>
      <c r="B90" s="29" t="s">
        <v>362</v>
      </c>
      <c r="C90" s="27" t="str">
        <f t="shared" si="2"/>
        <v>000 0300 0000000 000 200</v>
      </c>
      <c r="D90" s="41">
        <v>993000</v>
      </c>
      <c r="E90" s="41">
        <v>864426.05</v>
      </c>
      <c r="F90" s="43">
        <f t="shared" si="3"/>
        <v>87.05196878147031</v>
      </c>
    </row>
    <row r="91" spans="1:6" s="7" customFormat="1" ht="22.5">
      <c r="A91" s="40" t="s">
        <v>255</v>
      </c>
      <c r="B91" s="29" t="s">
        <v>363</v>
      </c>
      <c r="C91" s="27" t="str">
        <f t="shared" si="2"/>
        <v>000 0300 0000000 000 210</v>
      </c>
      <c r="D91" s="41">
        <v>981000</v>
      </c>
      <c r="E91" s="41">
        <v>863426.05</v>
      </c>
      <c r="F91" s="43">
        <f t="shared" si="3"/>
        <v>88.01488786952089</v>
      </c>
    </row>
    <row r="92" spans="1:6" s="7" customFormat="1" ht="12.75">
      <c r="A92" s="40" t="s">
        <v>257</v>
      </c>
      <c r="B92" s="29" t="s">
        <v>364</v>
      </c>
      <c r="C92" s="27" t="str">
        <f t="shared" si="2"/>
        <v>000 0300 0000000 000 211</v>
      </c>
      <c r="D92" s="41">
        <v>760000</v>
      </c>
      <c r="E92" s="41">
        <v>710348.05</v>
      </c>
      <c r="F92" s="43">
        <f t="shared" si="3"/>
        <v>93.46684868421053</v>
      </c>
    </row>
    <row r="93" spans="1:6" s="7" customFormat="1" ht="12.75">
      <c r="A93" s="40" t="s">
        <v>259</v>
      </c>
      <c r="B93" s="29" t="s">
        <v>365</v>
      </c>
      <c r="C93" s="27" t="str">
        <f t="shared" si="2"/>
        <v>000 0300 0000000 000 212</v>
      </c>
      <c r="D93" s="41">
        <v>50000</v>
      </c>
      <c r="E93" s="41">
        <v>28776</v>
      </c>
      <c r="F93" s="43">
        <f t="shared" si="3"/>
        <v>57.55200000000001</v>
      </c>
    </row>
    <row r="94" spans="1:6" s="7" customFormat="1" ht="12.75">
      <c r="A94" s="40" t="s">
        <v>261</v>
      </c>
      <c r="B94" s="29" t="s">
        <v>366</v>
      </c>
      <c r="C94" s="27" t="str">
        <f t="shared" si="2"/>
        <v>000 0300 0000000 000 213</v>
      </c>
      <c r="D94" s="41">
        <v>171000</v>
      </c>
      <c r="E94" s="41">
        <v>124302</v>
      </c>
      <c r="F94" s="43">
        <f t="shared" si="3"/>
        <v>72.69122807017544</v>
      </c>
    </row>
    <row r="95" spans="1:6" s="7" customFormat="1" ht="12.75">
      <c r="A95" s="40" t="s">
        <v>263</v>
      </c>
      <c r="B95" s="29" t="s">
        <v>367</v>
      </c>
      <c r="C95" s="27" t="str">
        <f t="shared" si="2"/>
        <v>000 0300 0000000 000 220</v>
      </c>
      <c r="D95" s="41">
        <v>8000</v>
      </c>
      <c r="E95" s="41">
        <v>1000</v>
      </c>
      <c r="F95" s="43">
        <f t="shared" si="3"/>
        <v>12.5</v>
      </c>
    </row>
    <row r="96" spans="1:6" s="7" customFormat="1" ht="22.5">
      <c r="A96" s="40" t="s">
        <v>273</v>
      </c>
      <c r="B96" s="29" t="s">
        <v>368</v>
      </c>
      <c r="C96" s="27" t="str">
        <f aca="true" t="shared" si="4" ref="C96:C124">IF(OR(LEFT(B96,5)="000 9",LEFT(B96,5)="000 7"),"X",B96)</f>
        <v>000 0300 0000000 000 225</v>
      </c>
      <c r="D96" s="41">
        <v>8000</v>
      </c>
      <c r="E96" s="41">
        <v>1000</v>
      </c>
      <c r="F96" s="43">
        <f aca="true" t="shared" si="5" ref="F96:F125">E96/D96*100</f>
        <v>12.5</v>
      </c>
    </row>
    <row r="97" spans="1:6" s="7" customFormat="1" ht="12.75">
      <c r="A97" s="40" t="s">
        <v>279</v>
      </c>
      <c r="B97" s="29" t="s">
        <v>369</v>
      </c>
      <c r="C97" s="27" t="str">
        <f t="shared" si="4"/>
        <v>000 0300 0000000 000 260</v>
      </c>
      <c r="D97" s="41">
        <v>4000</v>
      </c>
      <c r="E97" s="41"/>
      <c r="F97" s="43">
        <f t="shared" si="5"/>
        <v>0</v>
      </c>
    </row>
    <row r="98" spans="1:6" s="7" customFormat="1" ht="22.5">
      <c r="A98" s="40" t="s">
        <v>281</v>
      </c>
      <c r="B98" s="29" t="s">
        <v>370</v>
      </c>
      <c r="C98" s="27" t="str">
        <f t="shared" si="4"/>
        <v>000 0300 0000000 000 262</v>
      </c>
      <c r="D98" s="41">
        <v>4000</v>
      </c>
      <c r="E98" s="41"/>
      <c r="F98" s="43">
        <f t="shared" si="5"/>
        <v>0</v>
      </c>
    </row>
    <row r="99" spans="1:6" s="7" customFormat="1" ht="12.75">
      <c r="A99" s="40" t="s">
        <v>286</v>
      </c>
      <c r="B99" s="29" t="s">
        <v>371</v>
      </c>
      <c r="C99" s="27" t="str">
        <f t="shared" si="4"/>
        <v>000 0300 0000000 000 300</v>
      </c>
      <c r="D99" s="41">
        <v>172822</v>
      </c>
      <c r="E99" s="41">
        <v>7578.44</v>
      </c>
      <c r="F99" s="43">
        <f t="shared" si="5"/>
        <v>4.3851130064459385</v>
      </c>
    </row>
    <row r="100" spans="1:6" s="7" customFormat="1" ht="22.5">
      <c r="A100" s="40" t="s">
        <v>290</v>
      </c>
      <c r="B100" s="29" t="s">
        <v>372</v>
      </c>
      <c r="C100" s="27" t="str">
        <f t="shared" si="4"/>
        <v>000 0300 0000000 000 340</v>
      </c>
      <c r="D100" s="41">
        <v>172822</v>
      </c>
      <c r="E100" s="41">
        <v>7578.44</v>
      </c>
      <c r="F100" s="43">
        <f t="shared" si="5"/>
        <v>4.3851130064459385</v>
      </c>
    </row>
    <row r="101" spans="1:6" s="7" customFormat="1" ht="45">
      <c r="A101" s="40" t="s">
        <v>373</v>
      </c>
      <c r="B101" s="29" t="s">
        <v>374</v>
      </c>
      <c r="C101" s="27" t="str">
        <f t="shared" si="4"/>
        <v>000 0309 0000000 000 000</v>
      </c>
      <c r="D101" s="41">
        <v>1165822</v>
      </c>
      <c r="E101" s="41">
        <v>872004.49</v>
      </c>
      <c r="F101" s="43">
        <f t="shared" si="5"/>
        <v>74.79739531420748</v>
      </c>
    </row>
    <row r="102" spans="1:6" s="7" customFormat="1" ht="12.75">
      <c r="A102" s="40" t="s">
        <v>253</v>
      </c>
      <c r="B102" s="29" t="s">
        <v>375</v>
      </c>
      <c r="C102" s="27" t="str">
        <f t="shared" si="4"/>
        <v>000 0309 0000000 000 200</v>
      </c>
      <c r="D102" s="41">
        <v>993000</v>
      </c>
      <c r="E102" s="41">
        <v>864426.05</v>
      </c>
      <c r="F102" s="43">
        <f t="shared" si="5"/>
        <v>87.05196878147031</v>
      </c>
    </row>
    <row r="103" spans="1:6" s="7" customFormat="1" ht="22.5">
      <c r="A103" s="40" t="s">
        <v>255</v>
      </c>
      <c r="B103" s="29" t="s">
        <v>376</v>
      </c>
      <c r="C103" s="27" t="str">
        <f t="shared" si="4"/>
        <v>000 0309 0000000 000 210</v>
      </c>
      <c r="D103" s="41">
        <v>981000</v>
      </c>
      <c r="E103" s="41">
        <v>863426.05</v>
      </c>
      <c r="F103" s="43">
        <f t="shared" si="5"/>
        <v>88.01488786952089</v>
      </c>
    </row>
    <row r="104" spans="1:6" s="7" customFormat="1" ht="12.75">
      <c r="A104" s="40" t="s">
        <v>257</v>
      </c>
      <c r="B104" s="29" t="s">
        <v>377</v>
      </c>
      <c r="C104" s="27" t="str">
        <f t="shared" si="4"/>
        <v>000 0309 0000000 000 211</v>
      </c>
      <c r="D104" s="41">
        <v>760000</v>
      </c>
      <c r="E104" s="41">
        <v>710348.05</v>
      </c>
      <c r="F104" s="43">
        <f t="shared" si="5"/>
        <v>93.46684868421053</v>
      </c>
    </row>
    <row r="105" spans="1:6" s="7" customFormat="1" ht="12.75">
      <c r="A105" s="40" t="s">
        <v>259</v>
      </c>
      <c r="B105" s="29" t="s">
        <v>378</v>
      </c>
      <c r="C105" s="27" t="str">
        <f t="shared" si="4"/>
        <v>000 0309 0000000 000 212</v>
      </c>
      <c r="D105" s="41">
        <v>50000</v>
      </c>
      <c r="E105" s="41">
        <v>28776</v>
      </c>
      <c r="F105" s="43">
        <f t="shared" si="5"/>
        <v>57.55200000000001</v>
      </c>
    </row>
    <row r="106" spans="1:6" s="7" customFormat="1" ht="12.75">
      <c r="A106" s="40" t="s">
        <v>261</v>
      </c>
      <c r="B106" s="29" t="s">
        <v>379</v>
      </c>
      <c r="C106" s="27" t="str">
        <f t="shared" si="4"/>
        <v>000 0309 0000000 000 213</v>
      </c>
      <c r="D106" s="41">
        <v>171000</v>
      </c>
      <c r="E106" s="41">
        <v>124302</v>
      </c>
      <c r="F106" s="43">
        <f t="shared" si="5"/>
        <v>72.69122807017544</v>
      </c>
    </row>
    <row r="107" spans="1:6" s="7" customFormat="1" ht="12.75">
      <c r="A107" s="40" t="s">
        <v>263</v>
      </c>
      <c r="B107" s="29" t="s">
        <v>380</v>
      </c>
      <c r="C107" s="27" t="str">
        <f t="shared" si="4"/>
        <v>000 0309 0000000 000 220</v>
      </c>
      <c r="D107" s="41">
        <v>8000</v>
      </c>
      <c r="E107" s="41">
        <v>1000</v>
      </c>
      <c r="F107" s="43">
        <f t="shared" si="5"/>
        <v>12.5</v>
      </c>
    </row>
    <row r="108" spans="1:6" s="7" customFormat="1" ht="22.5">
      <c r="A108" s="40" t="s">
        <v>273</v>
      </c>
      <c r="B108" s="29" t="s">
        <v>381</v>
      </c>
      <c r="C108" s="27" t="str">
        <f t="shared" si="4"/>
        <v>000 0309 0000000 000 225</v>
      </c>
      <c r="D108" s="41">
        <v>8000</v>
      </c>
      <c r="E108" s="41">
        <v>1000</v>
      </c>
      <c r="F108" s="43">
        <f t="shared" si="5"/>
        <v>12.5</v>
      </c>
    </row>
    <row r="109" spans="1:6" s="7" customFormat="1" ht="12.75">
      <c r="A109" s="40" t="s">
        <v>279</v>
      </c>
      <c r="B109" s="29" t="s">
        <v>382</v>
      </c>
      <c r="C109" s="27" t="str">
        <f t="shared" si="4"/>
        <v>000 0309 0000000 000 260</v>
      </c>
      <c r="D109" s="41">
        <v>4000</v>
      </c>
      <c r="E109" s="41"/>
      <c r="F109" s="43">
        <f t="shared" si="5"/>
        <v>0</v>
      </c>
    </row>
    <row r="110" spans="1:6" s="7" customFormat="1" ht="22.5">
      <c r="A110" s="40" t="s">
        <v>281</v>
      </c>
      <c r="B110" s="29" t="s">
        <v>383</v>
      </c>
      <c r="C110" s="27" t="str">
        <f t="shared" si="4"/>
        <v>000 0309 0000000 000 262</v>
      </c>
      <c r="D110" s="41">
        <v>4000</v>
      </c>
      <c r="E110" s="41"/>
      <c r="F110" s="43">
        <f t="shared" si="5"/>
        <v>0</v>
      </c>
    </row>
    <row r="111" spans="1:6" s="7" customFormat="1" ht="12.75">
      <c r="A111" s="40" t="s">
        <v>286</v>
      </c>
      <c r="B111" s="29" t="s">
        <v>384</v>
      </c>
      <c r="C111" s="27" t="str">
        <f t="shared" si="4"/>
        <v>000 0309 0000000 000 300</v>
      </c>
      <c r="D111" s="41">
        <v>172822</v>
      </c>
      <c r="E111" s="41">
        <v>7578.44</v>
      </c>
      <c r="F111" s="43">
        <f t="shared" si="5"/>
        <v>4.3851130064459385</v>
      </c>
    </row>
    <row r="112" spans="1:6" s="7" customFormat="1" ht="22.5">
      <c r="A112" s="40" t="s">
        <v>290</v>
      </c>
      <c r="B112" s="29" t="s">
        <v>385</v>
      </c>
      <c r="C112" s="27" t="str">
        <f t="shared" si="4"/>
        <v>000 0309 0000000 000 340</v>
      </c>
      <c r="D112" s="41">
        <v>172822</v>
      </c>
      <c r="E112" s="41">
        <v>7578.44</v>
      </c>
      <c r="F112" s="43">
        <f t="shared" si="5"/>
        <v>4.3851130064459385</v>
      </c>
    </row>
    <row r="113" spans="1:6" s="7" customFormat="1" ht="12.75">
      <c r="A113" s="40" t="s">
        <v>386</v>
      </c>
      <c r="B113" s="29" t="s">
        <v>387</v>
      </c>
      <c r="C113" s="27" t="str">
        <f t="shared" si="4"/>
        <v>000 0400 0000000 000 000</v>
      </c>
      <c r="D113" s="41">
        <v>8352359.96</v>
      </c>
      <c r="E113" s="41">
        <v>6614599.96</v>
      </c>
      <c r="F113" s="43">
        <f t="shared" si="5"/>
        <v>79.19438328421852</v>
      </c>
    </row>
    <row r="114" spans="1:6" s="7" customFormat="1" ht="12.75">
      <c r="A114" s="40" t="s">
        <v>253</v>
      </c>
      <c r="B114" s="29" t="s">
        <v>388</v>
      </c>
      <c r="C114" s="27" t="str">
        <f t="shared" si="4"/>
        <v>000 0400 0000000 000 200</v>
      </c>
      <c r="D114" s="41">
        <v>8335859.96</v>
      </c>
      <c r="E114" s="41">
        <v>6598099.96</v>
      </c>
      <c r="F114" s="43">
        <f t="shared" si="5"/>
        <v>79.15320064949843</v>
      </c>
    </row>
    <row r="115" spans="1:6" s="7" customFormat="1" ht="12.75">
      <c r="A115" s="40" t="s">
        <v>263</v>
      </c>
      <c r="B115" s="29" t="s">
        <v>389</v>
      </c>
      <c r="C115" s="27" t="str">
        <f t="shared" si="4"/>
        <v>000 0400 0000000 000 220</v>
      </c>
      <c r="D115" s="41">
        <v>2829240</v>
      </c>
      <c r="E115" s="41">
        <v>1695502.2</v>
      </c>
      <c r="F115" s="43">
        <f t="shared" si="5"/>
        <v>59.92783220935658</v>
      </c>
    </row>
    <row r="116" spans="1:6" s="7" customFormat="1" ht="22.5">
      <c r="A116" s="40" t="s">
        <v>273</v>
      </c>
      <c r="B116" s="29" t="s">
        <v>390</v>
      </c>
      <c r="C116" s="27" t="str">
        <f t="shared" si="4"/>
        <v>000 0400 0000000 000 225</v>
      </c>
      <c r="D116" s="41">
        <v>2535640</v>
      </c>
      <c r="E116" s="41">
        <v>1403021.55</v>
      </c>
      <c r="F116" s="43">
        <f t="shared" si="5"/>
        <v>55.33204831916203</v>
      </c>
    </row>
    <row r="117" spans="1:6" s="7" customFormat="1" ht="12.75">
      <c r="A117" s="40" t="s">
        <v>275</v>
      </c>
      <c r="B117" s="29" t="s">
        <v>391</v>
      </c>
      <c r="C117" s="27" t="str">
        <f t="shared" si="4"/>
        <v>000 0400 0000000 000 226</v>
      </c>
      <c r="D117" s="41">
        <v>293600</v>
      </c>
      <c r="E117" s="41">
        <v>292480.65</v>
      </c>
      <c r="F117" s="43">
        <f t="shared" si="5"/>
        <v>99.61875</v>
      </c>
    </row>
    <row r="118" spans="1:6" s="7" customFormat="1" ht="22.5">
      <c r="A118" s="40" t="s">
        <v>392</v>
      </c>
      <c r="B118" s="29" t="s">
        <v>393</v>
      </c>
      <c r="C118" s="27" t="str">
        <f t="shared" si="4"/>
        <v>000 0400 0000000 000 240</v>
      </c>
      <c r="D118" s="41">
        <v>380000</v>
      </c>
      <c r="E118" s="41">
        <v>200000</v>
      </c>
      <c r="F118" s="43">
        <f t="shared" si="5"/>
        <v>52.63157894736842</v>
      </c>
    </row>
    <row r="119" spans="1:6" s="7" customFormat="1" ht="45">
      <c r="A119" s="40" t="s">
        <v>394</v>
      </c>
      <c r="B119" s="29" t="s">
        <v>395</v>
      </c>
      <c r="C119" s="27" t="str">
        <f t="shared" si="4"/>
        <v>000 0400 0000000 000 242</v>
      </c>
      <c r="D119" s="41">
        <v>380000</v>
      </c>
      <c r="E119" s="41">
        <v>200000</v>
      </c>
      <c r="F119" s="43">
        <f t="shared" si="5"/>
        <v>52.63157894736842</v>
      </c>
    </row>
    <row r="120" spans="1:6" s="7" customFormat="1" ht="12.75">
      <c r="A120" s="40" t="s">
        <v>277</v>
      </c>
      <c r="B120" s="29" t="s">
        <v>396</v>
      </c>
      <c r="C120" s="27" t="str">
        <f t="shared" si="4"/>
        <v>000 0400 0000000 000 250</v>
      </c>
      <c r="D120" s="41">
        <v>5069119.96</v>
      </c>
      <c r="E120" s="41">
        <v>4686947.76</v>
      </c>
      <c r="F120" s="43">
        <f t="shared" si="5"/>
        <v>92.46077814264233</v>
      </c>
    </row>
    <row r="121" spans="1:6" s="7" customFormat="1" ht="33.75">
      <c r="A121" s="40" t="s">
        <v>278</v>
      </c>
      <c r="B121" s="29" t="s">
        <v>397</v>
      </c>
      <c r="C121" s="27" t="str">
        <f t="shared" si="4"/>
        <v>000 0400 0000000 000 251</v>
      </c>
      <c r="D121" s="41">
        <v>5069119.96</v>
      </c>
      <c r="E121" s="41">
        <v>4686947.76</v>
      </c>
      <c r="F121" s="43">
        <f t="shared" si="5"/>
        <v>92.46077814264233</v>
      </c>
    </row>
    <row r="122" spans="1:6" s="7" customFormat="1" ht="12.75">
      <c r="A122" s="40" t="s">
        <v>284</v>
      </c>
      <c r="B122" s="29" t="s">
        <v>398</v>
      </c>
      <c r="C122" s="27" t="str">
        <f t="shared" si="4"/>
        <v>000 0400 0000000 000 290</v>
      </c>
      <c r="D122" s="41">
        <v>57500</v>
      </c>
      <c r="E122" s="41">
        <v>15650</v>
      </c>
      <c r="F122" s="43">
        <f t="shared" si="5"/>
        <v>27.217391304347828</v>
      </c>
    </row>
    <row r="123" spans="1:6" s="7" customFormat="1" ht="12.75">
      <c r="A123" s="40" t="s">
        <v>286</v>
      </c>
      <c r="B123" s="29" t="s">
        <v>399</v>
      </c>
      <c r="C123" s="27" t="str">
        <f t="shared" si="4"/>
        <v>000 0400 0000000 000 300</v>
      </c>
      <c r="D123" s="41">
        <v>16500</v>
      </c>
      <c r="E123" s="41">
        <v>16500</v>
      </c>
      <c r="F123" s="43">
        <f t="shared" si="5"/>
        <v>100</v>
      </c>
    </row>
    <row r="124" spans="1:6" s="7" customFormat="1" ht="22.5">
      <c r="A124" s="40" t="s">
        <v>288</v>
      </c>
      <c r="B124" s="29" t="s">
        <v>400</v>
      </c>
      <c r="C124" s="27" t="str">
        <f t="shared" si="4"/>
        <v>000 0400 0000000 000 310</v>
      </c>
      <c r="D124" s="41">
        <v>7500</v>
      </c>
      <c r="E124" s="41">
        <v>7500</v>
      </c>
      <c r="F124" s="43">
        <f t="shared" si="5"/>
        <v>100</v>
      </c>
    </row>
    <row r="125" spans="1:6" s="7" customFormat="1" ht="22.5">
      <c r="A125" s="40" t="s">
        <v>290</v>
      </c>
      <c r="B125" s="29" t="s">
        <v>401</v>
      </c>
      <c r="C125" s="27" t="str">
        <f aca="true" t="shared" si="6" ref="C125:C155">IF(OR(LEFT(B125,5)="000 9",LEFT(B125,5)="000 7"),"X",B125)</f>
        <v>000 0400 0000000 000 340</v>
      </c>
      <c r="D125" s="41">
        <v>9000</v>
      </c>
      <c r="E125" s="41">
        <v>9000</v>
      </c>
      <c r="F125" s="43">
        <f t="shared" si="5"/>
        <v>100</v>
      </c>
    </row>
    <row r="126" spans="1:6" s="7" customFormat="1" ht="12.75">
      <c r="A126" s="40" t="s">
        <v>402</v>
      </c>
      <c r="B126" s="29" t="s">
        <v>403</v>
      </c>
      <c r="C126" s="27" t="str">
        <f t="shared" si="6"/>
        <v>000 0405 0000000 000 000</v>
      </c>
      <c r="D126" s="41">
        <v>351600</v>
      </c>
      <c r="E126" s="41">
        <v>309617.65</v>
      </c>
      <c r="F126" s="43">
        <f aca="true" t="shared" si="7" ref="F126:F155">E126/D126*100</f>
        <v>88.05962741751992</v>
      </c>
    </row>
    <row r="127" spans="1:6" s="7" customFormat="1" ht="12.75">
      <c r="A127" s="40" t="s">
        <v>253</v>
      </c>
      <c r="B127" s="29" t="s">
        <v>404</v>
      </c>
      <c r="C127" s="27" t="str">
        <f t="shared" si="6"/>
        <v>000 0405 0000000 000 200</v>
      </c>
      <c r="D127" s="41">
        <v>335100</v>
      </c>
      <c r="E127" s="41">
        <v>293117.65</v>
      </c>
      <c r="F127" s="43">
        <f t="shared" si="7"/>
        <v>87.47169501641302</v>
      </c>
    </row>
    <row r="128" spans="1:6" s="7" customFormat="1" ht="12.75">
      <c r="A128" s="40" t="s">
        <v>263</v>
      </c>
      <c r="B128" s="29" t="s">
        <v>405</v>
      </c>
      <c r="C128" s="27" t="str">
        <f t="shared" si="6"/>
        <v>000 0405 0000000 000 220</v>
      </c>
      <c r="D128" s="41">
        <v>277600</v>
      </c>
      <c r="E128" s="41">
        <v>277467.65</v>
      </c>
      <c r="F128" s="43">
        <f t="shared" si="7"/>
        <v>99.95232348703172</v>
      </c>
    </row>
    <row r="129" spans="1:6" s="7" customFormat="1" ht="12.75">
      <c r="A129" s="40" t="s">
        <v>275</v>
      </c>
      <c r="B129" s="29" t="s">
        <v>406</v>
      </c>
      <c r="C129" s="27" t="str">
        <f t="shared" si="6"/>
        <v>000 0405 0000000 000 226</v>
      </c>
      <c r="D129" s="41">
        <v>277600</v>
      </c>
      <c r="E129" s="41">
        <v>277467.65</v>
      </c>
      <c r="F129" s="43">
        <f t="shared" si="7"/>
        <v>99.95232348703172</v>
      </c>
    </row>
    <row r="130" spans="1:6" s="7" customFormat="1" ht="12.75">
      <c r="A130" s="40" t="s">
        <v>284</v>
      </c>
      <c r="B130" s="29" t="s">
        <v>407</v>
      </c>
      <c r="C130" s="27" t="str">
        <f t="shared" si="6"/>
        <v>000 0405 0000000 000 290</v>
      </c>
      <c r="D130" s="41">
        <v>57500</v>
      </c>
      <c r="E130" s="41">
        <v>15650</v>
      </c>
      <c r="F130" s="43">
        <f t="shared" si="7"/>
        <v>27.217391304347828</v>
      </c>
    </row>
    <row r="131" spans="1:6" s="7" customFormat="1" ht="12.75">
      <c r="A131" s="40" t="s">
        <v>286</v>
      </c>
      <c r="B131" s="29" t="s">
        <v>408</v>
      </c>
      <c r="C131" s="27" t="str">
        <f t="shared" si="6"/>
        <v>000 0405 0000000 000 300</v>
      </c>
      <c r="D131" s="41">
        <v>16500</v>
      </c>
      <c r="E131" s="41">
        <v>16500</v>
      </c>
      <c r="F131" s="43">
        <f t="shared" si="7"/>
        <v>100</v>
      </c>
    </row>
    <row r="132" spans="1:6" s="7" customFormat="1" ht="22.5">
      <c r="A132" s="40" t="s">
        <v>288</v>
      </c>
      <c r="B132" s="29" t="s">
        <v>409</v>
      </c>
      <c r="C132" s="27" t="str">
        <f t="shared" si="6"/>
        <v>000 0405 0000000 000 310</v>
      </c>
      <c r="D132" s="41">
        <v>7500</v>
      </c>
      <c r="E132" s="41">
        <v>7500</v>
      </c>
      <c r="F132" s="43">
        <f t="shared" si="7"/>
        <v>100</v>
      </c>
    </row>
    <row r="133" spans="1:6" s="7" customFormat="1" ht="22.5">
      <c r="A133" s="40" t="s">
        <v>290</v>
      </c>
      <c r="B133" s="29" t="s">
        <v>410</v>
      </c>
      <c r="C133" s="27" t="str">
        <f t="shared" si="6"/>
        <v>000 0405 0000000 000 340</v>
      </c>
      <c r="D133" s="41">
        <v>9000</v>
      </c>
      <c r="E133" s="41">
        <v>9000</v>
      </c>
      <c r="F133" s="43">
        <f t="shared" si="7"/>
        <v>100</v>
      </c>
    </row>
    <row r="134" spans="1:6" s="7" customFormat="1" ht="12.75">
      <c r="A134" s="40" t="s">
        <v>411</v>
      </c>
      <c r="B134" s="29" t="s">
        <v>412</v>
      </c>
      <c r="C134" s="27" t="str">
        <f t="shared" si="6"/>
        <v>000 0409 0000000 000 000</v>
      </c>
      <c r="D134" s="41">
        <v>7620759.96</v>
      </c>
      <c r="E134" s="41">
        <v>6104982.31</v>
      </c>
      <c r="F134" s="43">
        <f t="shared" si="7"/>
        <v>80.10988854187713</v>
      </c>
    </row>
    <row r="135" spans="1:6" s="7" customFormat="1" ht="12.75">
      <c r="A135" s="40" t="s">
        <v>253</v>
      </c>
      <c r="B135" s="29" t="s">
        <v>413</v>
      </c>
      <c r="C135" s="27" t="str">
        <f t="shared" si="6"/>
        <v>000 0409 0000000 000 200</v>
      </c>
      <c r="D135" s="41">
        <v>7620759.96</v>
      </c>
      <c r="E135" s="41">
        <v>6104982.31</v>
      </c>
      <c r="F135" s="43">
        <f t="shared" si="7"/>
        <v>80.10988854187713</v>
      </c>
    </row>
    <row r="136" spans="1:6" s="7" customFormat="1" ht="12.75">
      <c r="A136" s="40" t="s">
        <v>263</v>
      </c>
      <c r="B136" s="29" t="s">
        <v>414</v>
      </c>
      <c r="C136" s="27" t="str">
        <f t="shared" si="6"/>
        <v>000 0409 0000000 000 220</v>
      </c>
      <c r="D136" s="41">
        <v>2551640</v>
      </c>
      <c r="E136" s="41">
        <v>1418034.55</v>
      </c>
      <c r="F136" s="43">
        <f t="shared" si="7"/>
        <v>55.57345667884185</v>
      </c>
    </row>
    <row r="137" spans="1:6" s="7" customFormat="1" ht="22.5">
      <c r="A137" s="40" t="s">
        <v>273</v>
      </c>
      <c r="B137" s="29" t="s">
        <v>415</v>
      </c>
      <c r="C137" s="27" t="str">
        <f t="shared" si="6"/>
        <v>000 0409 0000000 000 225</v>
      </c>
      <c r="D137" s="41">
        <v>2535640</v>
      </c>
      <c r="E137" s="41">
        <v>1403021.55</v>
      </c>
      <c r="F137" s="43">
        <f t="shared" si="7"/>
        <v>55.33204831916203</v>
      </c>
    </row>
    <row r="138" spans="1:6" s="7" customFormat="1" ht="12.75">
      <c r="A138" s="40" t="s">
        <v>275</v>
      </c>
      <c r="B138" s="29" t="s">
        <v>416</v>
      </c>
      <c r="C138" s="27" t="str">
        <f t="shared" si="6"/>
        <v>000 0409 0000000 000 226</v>
      </c>
      <c r="D138" s="41">
        <v>16000</v>
      </c>
      <c r="E138" s="41">
        <v>15013</v>
      </c>
      <c r="F138" s="43">
        <f t="shared" si="7"/>
        <v>93.83125</v>
      </c>
    </row>
    <row r="139" spans="1:6" s="7" customFormat="1" ht="12.75">
      <c r="A139" s="40" t="s">
        <v>277</v>
      </c>
      <c r="B139" s="29" t="s">
        <v>417</v>
      </c>
      <c r="C139" s="27" t="str">
        <f t="shared" si="6"/>
        <v>000 0409 0000000 000 250</v>
      </c>
      <c r="D139" s="41">
        <v>5069119.96</v>
      </c>
      <c r="E139" s="41">
        <v>4686947.76</v>
      </c>
      <c r="F139" s="43">
        <f t="shared" si="7"/>
        <v>92.46077814264233</v>
      </c>
    </row>
    <row r="140" spans="1:6" s="7" customFormat="1" ht="33.75">
      <c r="A140" s="40" t="s">
        <v>278</v>
      </c>
      <c r="B140" s="29" t="s">
        <v>418</v>
      </c>
      <c r="C140" s="27" t="str">
        <f t="shared" si="6"/>
        <v>000 0409 0000000 000 251</v>
      </c>
      <c r="D140" s="41">
        <v>5069119.96</v>
      </c>
      <c r="E140" s="41">
        <v>4686947.76</v>
      </c>
      <c r="F140" s="43">
        <f t="shared" si="7"/>
        <v>92.46077814264233</v>
      </c>
    </row>
    <row r="141" spans="1:6" s="7" customFormat="1" ht="22.5">
      <c r="A141" s="40" t="s">
        <v>419</v>
      </c>
      <c r="B141" s="29" t="s">
        <v>420</v>
      </c>
      <c r="C141" s="27" t="str">
        <f t="shared" si="6"/>
        <v>000 0412 0000000 000 000</v>
      </c>
      <c r="D141" s="41">
        <v>380000</v>
      </c>
      <c r="E141" s="41">
        <v>200000</v>
      </c>
      <c r="F141" s="43">
        <f t="shared" si="7"/>
        <v>52.63157894736842</v>
      </c>
    </row>
    <row r="142" spans="1:6" s="7" customFormat="1" ht="12.75">
      <c r="A142" s="40" t="s">
        <v>253</v>
      </c>
      <c r="B142" s="29" t="s">
        <v>421</v>
      </c>
      <c r="C142" s="27" t="str">
        <f t="shared" si="6"/>
        <v>000 0412 0000000 000 200</v>
      </c>
      <c r="D142" s="41">
        <v>380000</v>
      </c>
      <c r="E142" s="41">
        <v>200000</v>
      </c>
      <c r="F142" s="43">
        <f t="shared" si="7"/>
        <v>52.63157894736842</v>
      </c>
    </row>
    <row r="143" spans="1:6" s="7" customFormat="1" ht="22.5">
      <c r="A143" s="40" t="s">
        <v>392</v>
      </c>
      <c r="B143" s="29" t="s">
        <v>422</v>
      </c>
      <c r="C143" s="27" t="str">
        <f t="shared" si="6"/>
        <v>000 0412 0000000 000 240</v>
      </c>
      <c r="D143" s="41">
        <v>380000</v>
      </c>
      <c r="E143" s="41">
        <v>200000</v>
      </c>
      <c r="F143" s="43">
        <f t="shared" si="7"/>
        <v>52.63157894736842</v>
      </c>
    </row>
    <row r="144" spans="1:6" s="7" customFormat="1" ht="45">
      <c r="A144" s="40" t="s">
        <v>394</v>
      </c>
      <c r="B144" s="29" t="s">
        <v>423</v>
      </c>
      <c r="C144" s="27" t="str">
        <f t="shared" si="6"/>
        <v>000 0412 0000000 000 242</v>
      </c>
      <c r="D144" s="41">
        <v>380000</v>
      </c>
      <c r="E144" s="41">
        <v>200000</v>
      </c>
      <c r="F144" s="43">
        <f t="shared" si="7"/>
        <v>52.63157894736842</v>
      </c>
    </row>
    <row r="145" spans="1:6" s="7" customFormat="1" ht="12.75">
      <c r="A145" s="40" t="s">
        <v>424</v>
      </c>
      <c r="B145" s="29" t="s">
        <v>425</v>
      </c>
      <c r="C145" s="27" t="str">
        <f t="shared" si="6"/>
        <v>000 0500 0000000 000 000</v>
      </c>
      <c r="D145" s="41">
        <v>3226060</v>
      </c>
      <c r="E145" s="41">
        <v>1436439.5</v>
      </c>
      <c r="F145" s="43">
        <f t="shared" si="7"/>
        <v>44.52612474659492</v>
      </c>
    </row>
    <row r="146" spans="1:6" s="7" customFormat="1" ht="12.75">
      <c r="A146" s="40" t="s">
        <v>253</v>
      </c>
      <c r="B146" s="29" t="s">
        <v>426</v>
      </c>
      <c r="C146" s="27" t="str">
        <f t="shared" si="6"/>
        <v>000 0500 0000000 000 200</v>
      </c>
      <c r="D146" s="41">
        <v>3226060</v>
      </c>
      <c r="E146" s="41">
        <v>1436439.5</v>
      </c>
      <c r="F146" s="43">
        <f t="shared" si="7"/>
        <v>44.52612474659492</v>
      </c>
    </row>
    <row r="147" spans="1:6" s="7" customFormat="1" ht="12.75">
      <c r="A147" s="40" t="s">
        <v>263</v>
      </c>
      <c r="B147" s="29" t="s">
        <v>427</v>
      </c>
      <c r="C147" s="27" t="str">
        <f t="shared" si="6"/>
        <v>000 0500 0000000 000 220</v>
      </c>
      <c r="D147" s="41">
        <v>750000</v>
      </c>
      <c r="E147" s="41">
        <v>1020</v>
      </c>
      <c r="F147" s="43">
        <f t="shared" si="7"/>
        <v>0.136</v>
      </c>
    </row>
    <row r="148" spans="1:6" s="7" customFormat="1" ht="22.5">
      <c r="A148" s="40" t="s">
        <v>273</v>
      </c>
      <c r="B148" s="29" t="s">
        <v>428</v>
      </c>
      <c r="C148" s="27" t="str">
        <f t="shared" si="6"/>
        <v>000 0500 0000000 000 225</v>
      </c>
      <c r="D148" s="41">
        <v>135000</v>
      </c>
      <c r="E148" s="41"/>
      <c r="F148" s="43">
        <f t="shared" si="7"/>
        <v>0</v>
      </c>
    </row>
    <row r="149" spans="1:6" s="7" customFormat="1" ht="12.75">
      <c r="A149" s="40" t="s">
        <v>275</v>
      </c>
      <c r="B149" s="29" t="s">
        <v>429</v>
      </c>
      <c r="C149" s="27" t="str">
        <f t="shared" si="6"/>
        <v>000 0500 0000000 000 226</v>
      </c>
      <c r="D149" s="41">
        <v>615000</v>
      </c>
      <c r="E149" s="41">
        <v>1020</v>
      </c>
      <c r="F149" s="43">
        <f t="shared" si="7"/>
        <v>0.16585365853658537</v>
      </c>
    </row>
    <row r="150" spans="1:6" s="7" customFormat="1" ht="12.75">
      <c r="A150" s="40" t="s">
        <v>277</v>
      </c>
      <c r="B150" s="29" t="s">
        <v>431</v>
      </c>
      <c r="C150" s="27" t="str">
        <f t="shared" si="6"/>
        <v>000 0500 0000000 000 250</v>
      </c>
      <c r="D150" s="41">
        <v>2476060</v>
      </c>
      <c r="E150" s="41">
        <v>1435419.5</v>
      </c>
      <c r="F150" s="43">
        <f t="shared" si="7"/>
        <v>57.97191909727552</v>
      </c>
    </row>
    <row r="151" spans="1:6" s="7" customFormat="1" ht="33.75">
      <c r="A151" s="40" t="s">
        <v>278</v>
      </c>
      <c r="B151" s="29" t="s">
        <v>432</v>
      </c>
      <c r="C151" s="27" t="str">
        <f t="shared" si="6"/>
        <v>000 0500 0000000 000 251</v>
      </c>
      <c r="D151" s="41">
        <v>2476060</v>
      </c>
      <c r="E151" s="41">
        <v>1435419.5</v>
      </c>
      <c r="F151" s="43">
        <f t="shared" si="7"/>
        <v>57.97191909727552</v>
      </c>
    </row>
    <row r="152" spans="1:6" s="7" customFormat="1" ht="12.75">
      <c r="A152" s="40" t="s">
        <v>433</v>
      </c>
      <c r="B152" s="29" t="s">
        <v>434</v>
      </c>
      <c r="C152" s="27" t="str">
        <f t="shared" si="6"/>
        <v>000 0501 0000000 000 000</v>
      </c>
      <c r="D152" s="41">
        <v>60</v>
      </c>
      <c r="E152" s="41">
        <v>60</v>
      </c>
      <c r="F152" s="43">
        <f t="shared" si="7"/>
        <v>100</v>
      </c>
    </row>
    <row r="153" spans="1:6" s="7" customFormat="1" ht="12.75">
      <c r="A153" s="40" t="s">
        <v>253</v>
      </c>
      <c r="B153" s="29" t="s">
        <v>435</v>
      </c>
      <c r="C153" s="27" t="str">
        <f t="shared" si="6"/>
        <v>000 0501 0000000 000 200</v>
      </c>
      <c r="D153" s="41">
        <v>60</v>
      </c>
      <c r="E153" s="41">
        <v>60</v>
      </c>
      <c r="F153" s="43">
        <f t="shared" si="7"/>
        <v>100</v>
      </c>
    </row>
    <row r="154" spans="1:6" s="7" customFormat="1" ht="12.75">
      <c r="A154" s="40" t="s">
        <v>277</v>
      </c>
      <c r="B154" s="29" t="s">
        <v>436</v>
      </c>
      <c r="C154" s="27" t="str">
        <f t="shared" si="6"/>
        <v>000 0501 0000000 000 250</v>
      </c>
      <c r="D154" s="41">
        <v>60</v>
      </c>
      <c r="E154" s="41">
        <v>60</v>
      </c>
      <c r="F154" s="43">
        <f t="shared" si="7"/>
        <v>100</v>
      </c>
    </row>
    <row r="155" spans="1:6" s="7" customFormat="1" ht="33.75">
      <c r="A155" s="40" t="s">
        <v>278</v>
      </c>
      <c r="B155" s="29" t="s">
        <v>437</v>
      </c>
      <c r="C155" s="27" t="str">
        <f t="shared" si="6"/>
        <v>000 0501 0000000 000 251</v>
      </c>
      <c r="D155" s="41">
        <v>60</v>
      </c>
      <c r="E155" s="41">
        <v>60</v>
      </c>
      <c r="F155" s="43">
        <f t="shared" si="7"/>
        <v>100</v>
      </c>
    </row>
    <row r="156" spans="1:6" s="7" customFormat="1" ht="12.75">
      <c r="A156" s="40" t="s">
        <v>438</v>
      </c>
      <c r="B156" s="29" t="s">
        <v>439</v>
      </c>
      <c r="C156" s="27" t="str">
        <f aca="true" t="shared" si="8" ref="C156:C189">IF(OR(LEFT(B156,5)="000 9",LEFT(B156,5)="000 7"),"X",B156)</f>
        <v>000 0503 0000000 000 000</v>
      </c>
      <c r="D156" s="41">
        <v>873000</v>
      </c>
      <c r="E156" s="41">
        <v>283379.5</v>
      </c>
      <c r="F156" s="43">
        <f aca="true" t="shared" si="9" ref="F156:F190">E156/D156*100</f>
        <v>32.460423825887744</v>
      </c>
    </row>
    <row r="157" spans="1:6" s="7" customFormat="1" ht="12.75">
      <c r="A157" s="40" t="s">
        <v>253</v>
      </c>
      <c r="B157" s="29" t="s">
        <v>440</v>
      </c>
      <c r="C157" s="27" t="str">
        <f t="shared" si="8"/>
        <v>000 0503 0000000 000 200</v>
      </c>
      <c r="D157" s="41">
        <v>873000</v>
      </c>
      <c r="E157" s="41">
        <v>283379.5</v>
      </c>
      <c r="F157" s="43">
        <f t="shared" si="9"/>
        <v>32.460423825887744</v>
      </c>
    </row>
    <row r="158" spans="1:6" s="7" customFormat="1" ht="12.75">
      <c r="A158" s="40" t="s">
        <v>263</v>
      </c>
      <c r="B158" s="29" t="s">
        <v>441</v>
      </c>
      <c r="C158" s="27" t="str">
        <f t="shared" si="8"/>
        <v>000 0503 0000000 000 220</v>
      </c>
      <c r="D158" s="41">
        <v>150000</v>
      </c>
      <c r="E158" s="41">
        <v>1020</v>
      </c>
      <c r="F158" s="43">
        <f t="shared" si="9"/>
        <v>0.6799999999999999</v>
      </c>
    </row>
    <row r="159" spans="1:6" s="7" customFormat="1" ht="22.5">
      <c r="A159" s="40" t="s">
        <v>273</v>
      </c>
      <c r="B159" s="29" t="s">
        <v>442</v>
      </c>
      <c r="C159" s="27" t="str">
        <f t="shared" si="8"/>
        <v>000 0503 0000000 000 225</v>
      </c>
      <c r="D159" s="41">
        <v>135000</v>
      </c>
      <c r="E159" s="41"/>
      <c r="F159" s="43">
        <f t="shared" si="9"/>
        <v>0</v>
      </c>
    </row>
    <row r="160" spans="1:6" s="7" customFormat="1" ht="12.75">
      <c r="A160" s="40" t="s">
        <v>275</v>
      </c>
      <c r="B160" s="29" t="s">
        <v>443</v>
      </c>
      <c r="C160" s="27" t="str">
        <f t="shared" si="8"/>
        <v>000 0503 0000000 000 226</v>
      </c>
      <c r="D160" s="41">
        <v>15000</v>
      </c>
      <c r="E160" s="41">
        <v>1020</v>
      </c>
      <c r="F160" s="43">
        <f t="shared" si="9"/>
        <v>6.800000000000001</v>
      </c>
    </row>
    <row r="161" spans="1:6" s="7" customFormat="1" ht="12.75">
      <c r="A161" s="40" t="s">
        <v>277</v>
      </c>
      <c r="B161" s="29" t="s">
        <v>444</v>
      </c>
      <c r="C161" s="27" t="str">
        <f t="shared" si="8"/>
        <v>000 0503 0000000 000 250</v>
      </c>
      <c r="D161" s="41">
        <v>723000</v>
      </c>
      <c r="E161" s="41">
        <v>282359.5</v>
      </c>
      <c r="F161" s="43">
        <f t="shared" si="9"/>
        <v>39.053872752420475</v>
      </c>
    </row>
    <row r="162" spans="1:6" s="7" customFormat="1" ht="33.75">
      <c r="A162" s="40" t="s">
        <v>278</v>
      </c>
      <c r="B162" s="29" t="s">
        <v>445</v>
      </c>
      <c r="C162" s="27" t="str">
        <f t="shared" si="8"/>
        <v>000 0503 0000000 000 251</v>
      </c>
      <c r="D162" s="41">
        <v>723000</v>
      </c>
      <c r="E162" s="41">
        <v>282359.5</v>
      </c>
      <c r="F162" s="43">
        <f t="shared" si="9"/>
        <v>39.053872752420475</v>
      </c>
    </row>
    <row r="163" spans="1:6" s="7" customFormat="1" ht="22.5">
      <c r="A163" s="40" t="s">
        <v>446</v>
      </c>
      <c r="B163" s="29" t="s">
        <v>447</v>
      </c>
      <c r="C163" s="27" t="str">
        <f t="shared" si="8"/>
        <v>000 0505 0000000 000 000</v>
      </c>
      <c r="D163" s="41">
        <v>2353000</v>
      </c>
      <c r="E163" s="41">
        <v>1153000</v>
      </c>
      <c r="F163" s="43">
        <f t="shared" si="9"/>
        <v>49.0012749681258</v>
      </c>
    </row>
    <row r="164" spans="1:6" s="7" customFormat="1" ht="12.75">
      <c r="A164" s="40" t="s">
        <v>253</v>
      </c>
      <c r="B164" s="29" t="s">
        <v>448</v>
      </c>
      <c r="C164" s="27" t="str">
        <f t="shared" si="8"/>
        <v>000 0505 0000000 000 200</v>
      </c>
      <c r="D164" s="41">
        <v>2353000</v>
      </c>
      <c r="E164" s="41">
        <v>1153000</v>
      </c>
      <c r="F164" s="43">
        <f t="shared" si="9"/>
        <v>49.0012749681258</v>
      </c>
    </row>
    <row r="165" spans="1:6" s="7" customFormat="1" ht="12.75">
      <c r="A165" s="40" t="s">
        <v>263</v>
      </c>
      <c r="B165" s="29" t="s">
        <v>449</v>
      </c>
      <c r="C165" s="27" t="str">
        <f t="shared" si="8"/>
        <v>000 0505 0000000 000 220</v>
      </c>
      <c r="D165" s="41">
        <v>600000</v>
      </c>
      <c r="E165" s="41"/>
      <c r="F165" s="43">
        <f t="shared" si="9"/>
        <v>0</v>
      </c>
    </row>
    <row r="166" spans="1:6" s="7" customFormat="1" ht="12.75">
      <c r="A166" s="40" t="s">
        <v>275</v>
      </c>
      <c r="B166" s="29" t="s">
        <v>450</v>
      </c>
      <c r="C166" s="27" t="str">
        <f t="shared" si="8"/>
        <v>000 0505 0000000 000 226</v>
      </c>
      <c r="D166" s="41">
        <v>600000</v>
      </c>
      <c r="E166" s="41"/>
      <c r="F166" s="43">
        <f t="shared" si="9"/>
        <v>0</v>
      </c>
    </row>
    <row r="167" spans="1:6" s="7" customFormat="1" ht="12.75">
      <c r="A167" s="40" t="s">
        <v>277</v>
      </c>
      <c r="B167" s="29" t="s">
        <v>451</v>
      </c>
      <c r="C167" s="27" t="str">
        <f t="shared" si="8"/>
        <v>000 0505 0000000 000 250</v>
      </c>
      <c r="D167" s="41">
        <v>1753000</v>
      </c>
      <c r="E167" s="41">
        <v>1153000</v>
      </c>
      <c r="F167" s="43">
        <f t="shared" si="9"/>
        <v>65.77296063890473</v>
      </c>
    </row>
    <row r="168" spans="1:6" s="7" customFormat="1" ht="33.75">
      <c r="A168" s="40" t="s">
        <v>278</v>
      </c>
      <c r="B168" s="29" t="s">
        <v>452</v>
      </c>
      <c r="C168" s="27" t="str">
        <f t="shared" si="8"/>
        <v>000 0505 0000000 000 251</v>
      </c>
      <c r="D168" s="41">
        <v>1753000</v>
      </c>
      <c r="E168" s="41">
        <v>1153000</v>
      </c>
      <c r="F168" s="43">
        <f t="shared" si="9"/>
        <v>65.77296063890473</v>
      </c>
    </row>
    <row r="169" spans="1:6" s="7" customFormat="1" ht="12.75">
      <c r="A169" s="40" t="s">
        <v>453</v>
      </c>
      <c r="B169" s="29" t="s">
        <v>454</v>
      </c>
      <c r="C169" s="27" t="str">
        <f t="shared" si="8"/>
        <v>000 0700 0000000 000 000</v>
      </c>
      <c r="D169" s="41">
        <v>292017978.07</v>
      </c>
      <c r="E169" s="41">
        <v>247325488.65</v>
      </c>
      <c r="F169" s="43">
        <f t="shared" si="9"/>
        <v>84.69529522963593</v>
      </c>
    </row>
    <row r="170" spans="1:6" s="7" customFormat="1" ht="12.75">
      <c r="A170" s="40" t="s">
        <v>253</v>
      </c>
      <c r="B170" s="29" t="s">
        <v>455</v>
      </c>
      <c r="C170" s="27" t="str">
        <f t="shared" si="8"/>
        <v>000 0700 0000000 000 200</v>
      </c>
      <c r="D170" s="41">
        <v>255167338.07</v>
      </c>
      <c r="E170" s="41">
        <v>231553439</v>
      </c>
      <c r="F170" s="43">
        <f t="shared" si="9"/>
        <v>90.74572033842279</v>
      </c>
    </row>
    <row r="171" spans="1:6" s="7" customFormat="1" ht="22.5">
      <c r="A171" s="40" t="s">
        <v>255</v>
      </c>
      <c r="B171" s="29" t="s">
        <v>456</v>
      </c>
      <c r="C171" s="27" t="str">
        <f t="shared" si="8"/>
        <v>000 0700 0000000 000 210</v>
      </c>
      <c r="D171" s="41">
        <v>179843880</v>
      </c>
      <c r="E171" s="41">
        <v>167570878.67</v>
      </c>
      <c r="F171" s="43">
        <f t="shared" si="9"/>
        <v>93.17574702569806</v>
      </c>
    </row>
    <row r="172" spans="1:6" s="7" customFormat="1" ht="12.75">
      <c r="A172" s="40" t="s">
        <v>257</v>
      </c>
      <c r="B172" s="29" t="s">
        <v>457</v>
      </c>
      <c r="C172" s="27" t="str">
        <f t="shared" si="8"/>
        <v>000 0700 0000000 000 211</v>
      </c>
      <c r="D172" s="41">
        <v>145826645</v>
      </c>
      <c r="E172" s="41">
        <v>138026832.56</v>
      </c>
      <c r="F172" s="43">
        <f t="shared" si="9"/>
        <v>94.65131187788074</v>
      </c>
    </row>
    <row r="173" spans="1:6" s="7" customFormat="1" ht="12.75">
      <c r="A173" s="40" t="s">
        <v>259</v>
      </c>
      <c r="B173" s="29" t="s">
        <v>458</v>
      </c>
      <c r="C173" s="27" t="str">
        <f t="shared" si="8"/>
        <v>000 0700 0000000 000 212</v>
      </c>
      <c r="D173" s="41">
        <v>996300</v>
      </c>
      <c r="E173" s="41">
        <v>451550.94</v>
      </c>
      <c r="F173" s="43">
        <f t="shared" si="9"/>
        <v>45.322788316772055</v>
      </c>
    </row>
    <row r="174" spans="1:6" s="7" customFormat="1" ht="12.75">
      <c r="A174" s="40" t="s">
        <v>261</v>
      </c>
      <c r="B174" s="29" t="s">
        <v>459</v>
      </c>
      <c r="C174" s="27" t="str">
        <f t="shared" si="8"/>
        <v>000 0700 0000000 000 213</v>
      </c>
      <c r="D174" s="41">
        <v>33020935</v>
      </c>
      <c r="E174" s="41">
        <v>29092495.17</v>
      </c>
      <c r="F174" s="43">
        <f t="shared" si="9"/>
        <v>88.10318414666332</v>
      </c>
    </row>
    <row r="175" spans="1:6" s="7" customFormat="1" ht="12.75">
      <c r="A175" s="40" t="s">
        <v>263</v>
      </c>
      <c r="B175" s="29" t="s">
        <v>460</v>
      </c>
      <c r="C175" s="27" t="str">
        <f t="shared" si="8"/>
        <v>000 0700 0000000 000 220</v>
      </c>
      <c r="D175" s="41">
        <v>27568448.07</v>
      </c>
      <c r="E175" s="41">
        <v>16951141.27</v>
      </c>
      <c r="F175" s="43">
        <f t="shared" si="9"/>
        <v>61.48747012149095</v>
      </c>
    </row>
    <row r="176" spans="1:6" s="7" customFormat="1" ht="12.75">
      <c r="A176" s="40" t="s">
        <v>265</v>
      </c>
      <c r="B176" s="29" t="s">
        <v>461</v>
      </c>
      <c r="C176" s="27" t="str">
        <f t="shared" si="8"/>
        <v>000 0700 0000000 000 221</v>
      </c>
      <c r="D176" s="41">
        <v>1101600</v>
      </c>
      <c r="E176" s="41">
        <v>837149.77</v>
      </c>
      <c r="F176" s="43">
        <f t="shared" si="9"/>
        <v>75.99398783587509</v>
      </c>
    </row>
    <row r="177" spans="1:6" s="7" customFormat="1" ht="12.75">
      <c r="A177" s="40" t="s">
        <v>267</v>
      </c>
      <c r="B177" s="29" t="s">
        <v>462</v>
      </c>
      <c r="C177" s="27" t="str">
        <f t="shared" si="8"/>
        <v>000 0700 0000000 000 222</v>
      </c>
      <c r="D177" s="41">
        <v>110800</v>
      </c>
      <c r="E177" s="41">
        <v>41954</v>
      </c>
      <c r="F177" s="43">
        <f t="shared" si="9"/>
        <v>37.86462093862816</v>
      </c>
    </row>
    <row r="178" spans="1:6" s="7" customFormat="1" ht="12.75">
      <c r="A178" s="40" t="s">
        <v>269</v>
      </c>
      <c r="B178" s="29" t="s">
        <v>463</v>
      </c>
      <c r="C178" s="27" t="str">
        <f t="shared" si="8"/>
        <v>000 0700 0000000 000 223</v>
      </c>
      <c r="D178" s="41">
        <v>14873812</v>
      </c>
      <c r="E178" s="41">
        <v>11381075.91</v>
      </c>
      <c r="F178" s="43">
        <f t="shared" si="9"/>
        <v>76.51754580466663</v>
      </c>
    </row>
    <row r="179" spans="1:6" s="7" customFormat="1" ht="22.5">
      <c r="A179" s="40" t="s">
        <v>271</v>
      </c>
      <c r="B179" s="29" t="s">
        <v>464</v>
      </c>
      <c r="C179" s="27" t="str">
        <f t="shared" si="8"/>
        <v>000 0700 0000000 000 224</v>
      </c>
      <c r="D179" s="41">
        <v>616000</v>
      </c>
      <c r="E179" s="41">
        <v>529747</v>
      </c>
      <c r="F179" s="43">
        <f t="shared" si="9"/>
        <v>85.9978896103896</v>
      </c>
    </row>
    <row r="180" spans="1:6" s="7" customFormat="1" ht="22.5">
      <c r="A180" s="40" t="s">
        <v>273</v>
      </c>
      <c r="B180" s="29" t="s">
        <v>465</v>
      </c>
      <c r="C180" s="27" t="str">
        <f t="shared" si="8"/>
        <v>000 0700 0000000 000 225</v>
      </c>
      <c r="D180" s="41">
        <v>5460947.07</v>
      </c>
      <c r="E180" s="41">
        <v>1797970.12</v>
      </c>
      <c r="F180" s="43">
        <f t="shared" si="9"/>
        <v>32.92414478575051</v>
      </c>
    </row>
    <row r="181" spans="1:6" s="7" customFormat="1" ht="12.75">
      <c r="A181" s="40" t="s">
        <v>275</v>
      </c>
      <c r="B181" s="29" t="s">
        <v>466</v>
      </c>
      <c r="C181" s="27" t="str">
        <f t="shared" si="8"/>
        <v>000 0700 0000000 000 226</v>
      </c>
      <c r="D181" s="41">
        <v>5405289</v>
      </c>
      <c r="E181" s="41">
        <v>2363244.47</v>
      </c>
      <c r="F181" s="43">
        <f t="shared" si="9"/>
        <v>43.72096422596461</v>
      </c>
    </row>
    <row r="182" spans="1:6" s="7" customFormat="1" ht="22.5">
      <c r="A182" s="40" t="s">
        <v>392</v>
      </c>
      <c r="B182" s="29" t="s">
        <v>467</v>
      </c>
      <c r="C182" s="27" t="str">
        <f t="shared" si="8"/>
        <v>000 0700 0000000 000 240</v>
      </c>
      <c r="D182" s="41">
        <v>46451450</v>
      </c>
      <c r="E182" s="41">
        <v>45992448.11</v>
      </c>
      <c r="F182" s="43">
        <f t="shared" si="9"/>
        <v>99.0118674659241</v>
      </c>
    </row>
    <row r="183" spans="1:6" s="7" customFormat="1" ht="33.75">
      <c r="A183" s="40" t="s">
        <v>430</v>
      </c>
      <c r="B183" s="29" t="s">
        <v>468</v>
      </c>
      <c r="C183" s="27" t="str">
        <f t="shared" si="8"/>
        <v>000 0700 0000000 000 241</v>
      </c>
      <c r="D183" s="41">
        <v>46451450</v>
      </c>
      <c r="E183" s="41">
        <v>45992448.11</v>
      </c>
      <c r="F183" s="43">
        <f t="shared" si="9"/>
        <v>99.0118674659241</v>
      </c>
    </row>
    <row r="184" spans="1:6" s="7" customFormat="1" ht="12.75">
      <c r="A184" s="40" t="s">
        <v>284</v>
      </c>
      <c r="B184" s="29" t="s">
        <v>469</v>
      </c>
      <c r="C184" s="27" t="str">
        <f t="shared" si="8"/>
        <v>000 0700 0000000 000 290</v>
      </c>
      <c r="D184" s="41">
        <v>1303560</v>
      </c>
      <c r="E184" s="41">
        <v>1038970.95</v>
      </c>
      <c r="F184" s="43">
        <f t="shared" si="9"/>
        <v>79.70257985823437</v>
      </c>
    </row>
    <row r="185" spans="1:6" s="7" customFormat="1" ht="12.75">
      <c r="A185" s="40" t="s">
        <v>286</v>
      </c>
      <c r="B185" s="29" t="s">
        <v>470</v>
      </c>
      <c r="C185" s="27" t="str">
        <f t="shared" si="8"/>
        <v>000 0700 0000000 000 300</v>
      </c>
      <c r="D185" s="41">
        <v>36850640</v>
      </c>
      <c r="E185" s="41">
        <v>15772049.65</v>
      </c>
      <c r="F185" s="43">
        <f t="shared" si="9"/>
        <v>42.79993413954276</v>
      </c>
    </row>
    <row r="186" spans="1:6" s="7" customFormat="1" ht="22.5">
      <c r="A186" s="40" t="s">
        <v>288</v>
      </c>
      <c r="B186" s="29" t="s">
        <v>471</v>
      </c>
      <c r="C186" s="27" t="str">
        <f t="shared" si="8"/>
        <v>000 0700 0000000 000 310</v>
      </c>
      <c r="D186" s="41">
        <v>20534740</v>
      </c>
      <c r="E186" s="41">
        <v>1315400.49</v>
      </c>
      <c r="F186" s="43">
        <f t="shared" si="9"/>
        <v>6.405732383268549</v>
      </c>
    </row>
    <row r="187" spans="1:6" s="7" customFormat="1" ht="22.5">
      <c r="A187" s="40" t="s">
        <v>290</v>
      </c>
      <c r="B187" s="29" t="s">
        <v>472</v>
      </c>
      <c r="C187" s="27" t="str">
        <f t="shared" si="8"/>
        <v>000 0700 0000000 000 340</v>
      </c>
      <c r="D187" s="41">
        <v>16315900</v>
      </c>
      <c r="E187" s="41">
        <v>14456649.16</v>
      </c>
      <c r="F187" s="43">
        <f t="shared" si="9"/>
        <v>88.6046688199854</v>
      </c>
    </row>
    <row r="188" spans="1:6" s="7" customFormat="1" ht="12.75">
      <c r="A188" s="40" t="s">
        <v>473</v>
      </c>
      <c r="B188" s="29" t="s">
        <v>474</v>
      </c>
      <c r="C188" s="27" t="str">
        <f t="shared" si="8"/>
        <v>000 0701 0000000 000 000</v>
      </c>
      <c r="D188" s="41">
        <v>87884600</v>
      </c>
      <c r="E188" s="41">
        <v>61907825.78</v>
      </c>
      <c r="F188" s="43">
        <f t="shared" si="9"/>
        <v>70.44217733254744</v>
      </c>
    </row>
    <row r="189" spans="1:6" s="7" customFormat="1" ht="12.75">
      <c r="A189" s="40" t="s">
        <v>253</v>
      </c>
      <c r="B189" s="29" t="s">
        <v>475</v>
      </c>
      <c r="C189" s="27" t="str">
        <f t="shared" si="8"/>
        <v>000 0701 0000000 000 200</v>
      </c>
      <c r="D189" s="41">
        <v>64015900</v>
      </c>
      <c r="E189" s="41">
        <v>56786554.99</v>
      </c>
      <c r="F189" s="43">
        <f t="shared" si="9"/>
        <v>88.70695403798119</v>
      </c>
    </row>
    <row r="190" spans="1:6" s="7" customFormat="1" ht="22.5">
      <c r="A190" s="40" t="s">
        <v>255</v>
      </c>
      <c r="B190" s="29" t="s">
        <v>476</v>
      </c>
      <c r="C190" s="27" t="str">
        <f aca="true" t="shared" si="10" ref="C190:C251">IF(OR(LEFT(B190,5)="000 9",LEFT(B190,5)="000 7"),"X",B190)</f>
        <v>000 0701 0000000 000 210</v>
      </c>
      <c r="D190" s="41">
        <v>32424600</v>
      </c>
      <c r="E190" s="41">
        <v>30712126.1</v>
      </c>
      <c r="F190" s="43">
        <f t="shared" si="9"/>
        <v>94.71859668276555</v>
      </c>
    </row>
    <row r="191" spans="1:6" s="7" customFormat="1" ht="12.75">
      <c r="A191" s="40" t="s">
        <v>257</v>
      </c>
      <c r="B191" s="29" t="s">
        <v>477</v>
      </c>
      <c r="C191" s="27" t="str">
        <f t="shared" si="10"/>
        <v>000 0701 0000000 000 211</v>
      </c>
      <c r="D191" s="41">
        <v>26680335</v>
      </c>
      <c r="E191" s="41">
        <v>25139731.03</v>
      </c>
      <c r="F191" s="43">
        <f aca="true" t="shared" si="11" ref="F191:F251">E191/D191*100</f>
        <v>94.22569480480661</v>
      </c>
    </row>
    <row r="192" spans="1:6" s="7" customFormat="1" ht="12.75">
      <c r="A192" s="40" t="s">
        <v>259</v>
      </c>
      <c r="B192" s="29" t="s">
        <v>478</v>
      </c>
      <c r="C192" s="27" t="str">
        <f t="shared" si="10"/>
        <v>000 0701 0000000 000 212</v>
      </c>
      <c r="D192" s="41">
        <v>61400</v>
      </c>
      <c r="E192" s="41">
        <v>57634</v>
      </c>
      <c r="F192" s="43">
        <f t="shared" si="11"/>
        <v>93.86644951140065</v>
      </c>
    </row>
    <row r="193" spans="1:6" s="7" customFormat="1" ht="12.75">
      <c r="A193" s="40" t="s">
        <v>261</v>
      </c>
      <c r="B193" s="29" t="s">
        <v>479</v>
      </c>
      <c r="C193" s="27" t="str">
        <f t="shared" si="10"/>
        <v>000 0701 0000000 000 213</v>
      </c>
      <c r="D193" s="41">
        <v>5682865</v>
      </c>
      <c r="E193" s="41">
        <v>5514761.07</v>
      </c>
      <c r="F193" s="43">
        <f t="shared" si="11"/>
        <v>97.0419158294276</v>
      </c>
    </row>
    <row r="194" spans="1:6" s="7" customFormat="1" ht="12.75">
      <c r="A194" s="40" t="s">
        <v>263</v>
      </c>
      <c r="B194" s="29" t="s">
        <v>480</v>
      </c>
      <c r="C194" s="27" t="str">
        <f t="shared" si="10"/>
        <v>000 0701 0000000 000 220</v>
      </c>
      <c r="D194" s="41">
        <v>9299650</v>
      </c>
      <c r="E194" s="41">
        <v>3802828.45</v>
      </c>
      <c r="F194" s="43">
        <f t="shared" si="11"/>
        <v>40.892167447161995</v>
      </c>
    </row>
    <row r="195" spans="1:6" s="7" customFormat="1" ht="12.75">
      <c r="A195" s="40" t="s">
        <v>265</v>
      </c>
      <c r="B195" s="29" t="s">
        <v>481</v>
      </c>
      <c r="C195" s="27" t="str">
        <f t="shared" si="10"/>
        <v>000 0701 0000000 000 221</v>
      </c>
      <c r="D195" s="41">
        <v>245600</v>
      </c>
      <c r="E195" s="41">
        <v>115761.81</v>
      </c>
      <c r="F195" s="43">
        <f t="shared" si="11"/>
        <v>47.134287459283385</v>
      </c>
    </row>
    <row r="196" spans="1:6" s="7" customFormat="1" ht="12.75">
      <c r="A196" s="40" t="s">
        <v>267</v>
      </c>
      <c r="B196" s="29" t="s">
        <v>482</v>
      </c>
      <c r="C196" s="27" t="str">
        <f t="shared" si="10"/>
        <v>000 0701 0000000 000 222</v>
      </c>
      <c r="D196" s="41">
        <v>24000</v>
      </c>
      <c r="E196" s="41">
        <v>3951</v>
      </c>
      <c r="F196" s="43">
        <f t="shared" si="11"/>
        <v>16.4625</v>
      </c>
    </row>
    <row r="197" spans="1:6" s="7" customFormat="1" ht="12.75">
      <c r="A197" s="40" t="s">
        <v>269</v>
      </c>
      <c r="B197" s="29" t="s">
        <v>483</v>
      </c>
      <c r="C197" s="27" t="str">
        <f t="shared" si="10"/>
        <v>000 0701 0000000 000 223</v>
      </c>
      <c r="D197" s="41">
        <v>4485700</v>
      </c>
      <c r="E197" s="41">
        <v>2514267.6</v>
      </c>
      <c r="F197" s="43">
        <f t="shared" si="11"/>
        <v>56.050730097866555</v>
      </c>
    </row>
    <row r="198" spans="1:6" s="7" customFormat="1" ht="22.5">
      <c r="A198" s="40" t="s">
        <v>273</v>
      </c>
      <c r="B198" s="29" t="s">
        <v>484</v>
      </c>
      <c r="C198" s="27" t="str">
        <f t="shared" si="10"/>
        <v>000 0701 0000000 000 225</v>
      </c>
      <c r="D198" s="41">
        <v>3417850</v>
      </c>
      <c r="E198" s="41">
        <v>334961.7</v>
      </c>
      <c r="F198" s="43">
        <f t="shared" si="11"/>
        <v>9.800362801176178</v>
      </c>
    </row>
    <row r="199" spans="1:6" s="7" customFormat="1" ht="12.75">
      <c r="A199" s="40" t="s">
        <v>275</v>
      </c>
      <c r="B199" s="29" t="s">
        <v>485</v>
      </c>
      <c r="C199" s="27" t="str">
        <f t="shared" si="10"/>
        <v>000 0701 0000000 000 226</v>
      </c>
      <c r="D199" s="41">
        <v>1126500</v>
      </c>
      <c r="E199" s="41">
        <v>833886.34</v>
      </c>
      <c r="F199" s="43">
        <f t="shared" si="11"/>
        <v>74.02453084775854</v>
      </c>
    </row>
    <row r="200" spans="1:6" s="7" customFormat="1" ht="22.5">
      <c r="A200" s="40" t="s">
        <v>392</v>
      </c>
      <c r="B200" s="29" t="s">
        <v>486</v>
      </c>
      <c r="C200" s="27" t="str">
        <f t="shared" si="10"/>
        <v>000 0701 0000000 000 240</v>
      </c>
      <c r="D200" s="41">
        <v>22225650</v>
      </c>
      <c r="E200" s="41">
        <v>22223480.51</v>
      </c>
      <c r="F200" s="43">
        <f t="shared" si="11"/>
        <v>99.99023880066501</v>
      </c>
    </row>
    <row r="201" spans="1:6" s="7" customFormat="1" ht="33.75">
      <c r="A201" s="40" t="s">
        <v>430</v>
      </c>
      <c r="B201" s="29" t="s">
        <v>487</v>
      </c>
      <c r="C201" s="27" t="str">
        <f t="shared" si="10"/>
        <v>000 0701 0000000 000 241</v>
      </c>
      <c r="D201" s="41">
        <v>22225650</v>
      </c>
      <c r="E201" s="41">
        <v>22223480.51</v>
      </c>
      <c r="F201" s="43">
        <f t="shared" si="11"/>
        <v>99.99023880066501</v>
      </c>
    </row>
    <row r="202" spans="1:6" s="7" customFormat="1" ht="12.75">
      <c r="A202" s="40" t="s">
        <v>284</v>
      </c>
      <c r="B202" s="29" t="s">
        <v>488</v>
      </c>
      <c r="C202" s="27" t="str">
        <f t="shared" si="10"/>
        <v>000 0701 0000000 000 290</v>
      </c>
      <c r="D202" s="41">
        <v>66000</v>
      </c>
      <c r="E202" s="41">
        <v>48119.93</v>
      </c>
      <c r="F202" s="43">
        <f t="shared" si="11"/>
        <v>72.90898484848485</v>
      </c>
    </row>
    <row r="203" spans="1:6" s="7" customFormat="1" ht="12.75">
      <c r="A203" s="40" t="s">
        <v>286</v>
      </c>
      <c r="B203" s="29" t="s">
        <v>489</v>
      </c>
      <c r="C203" s="27" t="str">
        <f t="shared" si="10"/>
        <v>000 0701 0000000 000 300</v>
      </c>
      <c r="D203" s="41">
        <v>23868700</v>
      </c>
      <c r="E203" s="41">
        <v>5121270.79</v>
      </c>
      <c r="F203" s="43">
        <f t="shared" si="11"/>
        <v>21.45601054938057</v>
      </c>
    </row>
    <row r="204" spans="1:6" s="7" customFormat="1" ht="22.5">
      <c r="A204" s="40" t="s">
        <v>288</v>
      </c>
      <c r="B204" s="29" t="s">
        <v>490</v>
      </c>
      <c r="C204" s="27" t="str">
        <f t="shared" si="10"/>
        <v>000 0701 0000000 000 310</v>
      </c>
      <c r="D204" s="41">
        <v>18558200</v>
      </c>
      <c r="E204" s="41">
        <v>242424</v>
      </c>
      <c r="F204" s="43">
        <f t="shared" si="11"/>
        <v>1.306290480757832</v>
      </c>
    </row>
    <row r="205" spans="1:6" s="7" customFormat="1" ht="22.5">
      <c r="A205" s="40" t="s">
        <v>290</v>
      </c>
      <c r="B205" s="29" t="s">
        <v>491</v>
      </c>
      <c r="C205" s="27" t="str">
        <f t="shared" si="10"/>
        <v>000 0701 0000000 000 340</v>
      </c>
      <c r="D205" s="41">
        <v>5310500</v>
      </c>
      <c r="E205" s="41">
        <v>4878846.79</v>
      </c>
      <c r="F205" s="43">
        <f t="shared" si="11"/>
        <v>91.8717030411449</v>
      </c>
    </row>
    <row r="206" spans="1:6" s="7" customFormat="1" ht="12.75">
      <c r="A206" s="40" t="s">
        <v>492</v>
      </c>
      <c r="B206" s="29" t="s">
        <v>493</v>
      </c>
      <c r="C206" s="27" t="str">
        <f t="shared" si="10"/>
        <v>000 0702 0000000 000 000</v>
      </c>
      <c r="D206" s="41">
        <v>197031963.07</v>
      </c>
      <c r="E206" s="41">
        <v>180265804.08</v>
      </c>
      <c r="F206" s="43">
        <f t="shared" si="11"/>
        <v>91.49064003181888</v>
      </c>
    </row>
    <row r="207" spans="1:6" s="7" customFormat="1" ht="12.75">
      <c r="A207" s="40" t="s">
        <v>253</v>
      </c>
      <c r="B207" s="29" t="s">
        <v>494</v>
      </c>
      <c r="C207" s="27" t="str">
        <f t="shared" si="10"/>
        <v>000 0702 0000000 000 200</v>
      </c>
      <c r="D207" s="41">
        <v>185482863.07</v>
      </c>
      <c r="E207" s="41">
        <v>170845840.74</v>
      </c>
      <c r="F207" s="43">
        <f t="shared" si="11"/>
        <v>92.10869290686112</v>
      </c>
    </row>
    <row r="208" spans="1:6" s="7" customFormat="1" ht="22.5">
      <c r="A208" s="40" t="s">
        <v>255</v>
      </c>
      <c r="B208" s="29" t="s">
        <v>495</v>
      </c>
      <c r="C208" s="27" t="str">
        <f t="shared" si="10"/>
        <v>000 0702 0000000 000 210</v>
      </c>
      <c r="D208" s="41">
        <v>143362154</v>
      </c>
      <c r="E208" s="41">
        <v>133718613.98</v>
      </c>
      <c r="F208" s="43">
        <f t="shared" si="11"/>
        <v>93.27330139026789</v>
      </c>
    </row>
    <row r="209" spans="1:6" s="7" customFormat="1" ht="12.75">
      <c r="A209" s="40" t="s">
        <v>257</v>
      </c>
      <c r="B209" s="29" t="s">
        <v>496</v>
      </c>
      <c r="C209" s="27" t="str">
        <f t="shared" si="10"/>
        <v>000 0702 0000000 000 211</v>
      </c>
      <c r="D209" s="41">
        <v>115801160</v>
      </c>
      <c r="E209" s="41">
        <v>109948130.77</v>
      </c>
      <c r="F209" s="43">
        <f t="shared" si="11"/>
        <v>94.9456212442086</v>
      </c>
    </row>
    <row r="210" spans="1:6" s="7" customFormat="1" ht="12.75">
      <c r="A210" s="40" t="s">
        <v>259</v>
      </c>
      <c r="B210" s="29" t="s">
        <v>497</v>
      </c>
      <c r="C210" s="27" t="str">
        <f t="shared" si="10"/>
        <v>000 0702 0000000 000 212</v>
      </c>
      <c r="D210" s="41">
        <v>775400</v>
      </c>
      <c r="E210" s="41">
        <v>268038.39</v>
      </c>
      <c r="F210" s="43">
        <f t="shared" si="11"/>
        <v>34.56775728656178</v>
      </c>
    </row>
    <row r="211" spans="1:6" s="7" customFormat="1" ht="12.75">
      <c r="A211" s="40" t="s">
        <v>261</v>
      </c>
      <c r="B211" s="29" t="s">
        <v>498</v>
      </c>
      <c r="C211" s="27" t="str">
        <f t="shared" si="10"/>
        <v>000 0702 0000000 000 213</v>
      </c>
      <c r="D211" s="41">
        <v>26785594</v>
      </c>
      <c r="E211" s="41">
        <v>23502444.82</v>
      </c>
      <c r="F211" s="43">
        <f t="shared" si="11"/>
        <v>87.7428546852461</v>
      </c>
    </row>
    <row r="212" spans="1:6" s="7" customFormat="1" ht="12.75">
      <c r="A212" s="40" t="s">
        <v>263</v>
      </c>
      <c r="B212" s="29" t="s">
        <v>499</v>
      </c>
      <c r="C212" s="27" t="str">
        <f t="shared" si="10"/>
        <v>000 0702 0000000 000 220</v>
      </c>
      <c r="D212" s="41">
        <v>17565809.07</v>
      </c>
      <c r="E212" s="41">
        <v>12989021.74</v>
      </c>
      <c r="F212" s="43">
        <f t="shared" si="11"/>
        <v>73.94491018454409</v>
      </c>
    </row>
    <row r="213" spans="1:6" s="7" customFormat="1" ht="12.75">
      <c r="A213" s="40" t="s">
        <v>265</v>
      </c>
      <c r="B213" s="29" t="s">
        <v>500</v>
      </c>
      <c r="C213" s="27" t="str">
        <f t="shared" si="10"/>
        <v>000 0702 0000000 000 221</v>
      </c>
      <c r="D213" s="41">
        <v>748000</v>
      </c>
      <c r="E213" s="41">
        <v>653668.92</v>
      </c>
      <c r="F213" s="43">
        <f t="shared" si="11"/>
        <v>87.38889304812835</v>
      </c>
    </row>
    <row r="214" spans="1:6" s="7" customFormat="1" ht="12.75">
      <c r="A214" s="40" t="s">
        <v>267</v>
      </c>
      <c r="B214" s="29" t="s">
        <v>501</v>
      </c>
      <c r="C214" s="27" t="str">
        <f t="shared" si="10"/>
        <v>000 0702 0000000 000 222</v>
      </c>
      <c r="D214" s="41">
        <v>82000</v>
      </c>
      <c r="E214" s="41">
        <v>38003</v>
      </c>
      <c r="F214" s="43">
        <f t="shared" si="11"/>
        <v>46.34512195121951</v>
      </c>
    </row>
    <row r="215" spans="1:6" s="7" customFormat="1" ht="12.75">
      <c r="A215" s="40" t="s">
        <v>269</v>
      </c>
      <c r="B215" s="29" t="s">
        <v>502</v>
      </c>
      <c r="C215" s="27" t="str">
        <f t="shared" si="10"/>
        <v>000 0702 0000000 000 223</v>
      </c>
      <c r="D215" s="41">
        <v>10388112</v>
      </c>
      <c r="E215" s="41">
        <v>8866808.31</v>
      </c>
      <c r="F215" s="43">
        <f t="shared" si="11"/>
        <v>85.35533993087483</v>
      </c>
    </row>
    <row r="216" spans="1:6" s="7" customFormat="1" ht="22.5">
      <c r="A216" s="40" t="s">
        <v>271</v>
      </c>
      <c r="B216" s="29" t="s">
        <v>503</v>
      </c>
      <c r="C216" s="27" t="str">
        <f t="shared" si="10"/>
        <v>000 0702 0000000 000 224</v>
      </c>
      <c r="D216" s="41">
        <v>609400</v>
      </c>
      <c r="E216" s="41">
        <v>529747</v>
      </c>
      <c r="F216" s="43">
        <f t="shared" si="11"/>
        <v>86.92927469642271</v>
      </c>
    </row>
    <row r="217" spans="1:6" s="7" customFormat="1" ht="22.5">
      <c r="A217" s="40" t="s">
        <v>273</v>
      </c>
      <c r="B217" s="29" t="s">
        <v>504</v>
      </c>
      <c r="C217" s="27" t="str">
        <f t="shared" si="10"/>
        <v>000 0702 0000000 000 225</v>
      </c>
      <c r="D217" s="41">
        <v>1973997.07</v>
      </c>
      <c r="E217" s="41">
        <v>1451532.22</v>
      </c>
      <c r="F217" s="43">
        <f t="shared" si="11"/>
        <v>73.53264308543275</v>
      </c>
    </row>
    <row r="218" spans="1:6" s="7" customFormat="1" ht="12.75">
      <c r="A218" s="40" t="s">
        <v>275</v>
      </c>
      <c r="B218" s="29" t="s">
        <v>505</v>
      </c>
      <c r="C218" s="27" t="str">
        <f t="shared" si="10"/>
        <v>000 0702 0000000 000 226</v>
      </c>
      <c r="D218" s="41">
        <v>3764300</v>
      </c>
      <c r="E218" s="41">
        <v>1449262.29</v>
      </c>
      <c r="F218" s="43">
        <f t="shared" si="11"/>
        <v>38.500180378822094</v>
      </c>
    </row>
    <row r="219" spans="1:6" s="7" customFormat="1" ht="22.5">
      <c r="A219" s="40" t="s">
        <v>392</v>
      </c>
      <c r="B219" s="29" t="s">
        <v>506</v>
      </c>
      <c r="C219" s="27" t="str">
        <f t="shared" si="10"/>
        <v>000 0702 0000000 000 240</v>
      </c>
      <c r="D219" s="41">
        <v>23502300</v>
      </c>
      <c r="E219" s="41">
        <v>23269828</v>
      </c>
      <c r="F219" s="43">
        <f t="shared" si="11"/>
        <v>99.01085425681741</v>
      </c>
    </row>
    <row r="220" spans="1:6" s="7" customFormat="1" ht="33.75">
      <c r="A220" s="40" t="s">
        <v>430</v>
      </c>
      <c r="B220" s="29" t="s">
        <v>507</v>
      </c>
      <c r="C220" s="27" t="str">
        <f t="shared" si="10"/>
        <v>000 0702 0000000 000 241</v>
      </c>
      <c r="D220" s="41">
        <v>23502300</v>
      </c>
      <c r="E220" s="41">
        <v>23269828</v>
      </c>
      <c r="F220" s="43">
        <f t="shared" si="11"/>
        <v>99.01085425681741</v>
      </c>
    </row>
    <row r="221" spans="1:6" s="7" customFormat="1" ht="12.75">
      <c r="A221" s="40" t="s">
        <v>284</v>
      </c>
      <c r="B221" s="29" t="s">
        <v>508</v>
      </c>
      <c r="C221" s="27" t="str">
        <f t="shared" si="10"/>
        <v>000 0702 0000000 000 290</v>
      </c>
      <c r="D221" s="41">
        <v>1052600</v>
      </c>
      <c r="E221" s="41">
        <v>868377.02</v>
      </c>
      <c r="F221" s="43">
        <f t="shared" si="11"/>
        <v>82.49829184875547</v>
      </c>
    </row>
    <row r="222" spans="1:6" s="7" customFormat="1" ht="12.75">
      <c r="A222" s="40" t="s">
        <v>286</v>
      </c>
      <c r="B222" s="29" t="s">
        <v>509</v>
      </c>
      <c r="C222" s="27" t="str">
        <f t="shared" si="10"/>
        <v>000 0702 0000000 000 300</v>
      </c>
      <c r="D222" s="41">
        <v>11549100</v>
      </c>
      <c r="E222" s="41">
        <v>9419963.34</v>
      </c>
      <c r="F222" s="43">
        <f t="shared" si="11"/>
        <v>81.56447982959712</v>
      </c>
    </row>
    <row r="223" spans="1:6" s="7" customFormat="1" ht="22.5">
      <c r="A223" s="40" t="s">
        <v>288</v>
      </c>
      <c r="B223" s="29" t="s">
        <v>510</v>
      </c>
      <c r="C223" s="27" t="str">
        <f t="shared" si="10"/>
        <v>000 0702 0000000 000 310</v>
      </c>
      <c r="D223" s="41">
        <v>1925000</v>
      </c>
      <c r="E223" s="41">
        <v>1072976.49</v>
      </c>
      <c r="F223" s="43">
        <f t="shared" si="11"/>
        <v>55.73903844155844</v>
      </c>
    </row>
    <row r="224" spans="1:6" s="7" customFormat="1" ht="22.5">
      <c r="A224" s="40" t="s">
        <v>290</v>
      </c>
      <c r="B224" s="29" t="s">
        <v>511</v>
      </c>
      <c r="C224" s="27" t="str">
        <f t="shared" si="10"/>
        <v>000 0702 0000000 000 340</v>
      </c>
      <c r="D224" s="41">
        <v>9624100</v>
      </c>
      <c r="E224" s="41">
        <v>8346986.85</v>
      </c>
      <c r="F224" s="43">
        <f t="shared" si="11"/>
        <v>86.73005112166332</v>
      </c>
    </row>
    <row r="225" spans="1:6" s="7" customFormat="1" ht="22.5">
      <c r="A225" s="40" t="s">
        <v>512</v>
      </c>
      <c r="B225" s="29" t="s">
        <v>513</v>
      </c>
      <c r="C225" s="27" t="str">
        <f t="shared" si="10"/>
        <v>000 0707 0000000 000 000</v>
      </c>
      <c r="D225" s="41">
        <v>1966500</v>
      </c>
      <c r="E225" s="41">
        <v>1689860.29</v>
      </c>
      <c r="F225" s="43">
        <f t="shared" si="11"/>
        <v>85.93238189677092</v>
      </c>
    </row>
    <row r="226" spans="1:6" s="7" customFormat="1" ht="12.75">
      <c r="A226" s="40" t="s">
        <v>253</v>
      </c>
      <c r="B226" s="29" t="s">
        <v>514</v>
      </c>
      <c r="C226" s="27" t="str">
        <f t="shared" si="10"/>
        <v>000 0707 0000000 000 200</v>
      </c>
      <c r="D226" s="41">
        <v>748500</v>
      </c>
      <c r="E226" s="41">
        <v>499139.6</v>
      </c>
      <c r="F226" s="43">
        <f t="shared" si="11"/>
        <v>66.6853173012692</v>
      </c>
    </row>
    <row r="227" spans="1:6" s="7" customFormat="1" ht="22.5">
      <c r="A227" s="40" t="s">
        <v>392</v>
      </c>
      <c r="B227" s="29" t="s">
        <v>515</v>
      </c>
      <c r="C227" s="27" t="str">
        <f t="shared" si="10"/>
        <v>000 0707 0000000 000 240</v>
      </c>
      <c r="D227" s="41">
        <v>723500</v>
      </c>
      <c r="E227" s="41">
        <v>499139.6</v>
      </c>
      <c r="F227" s="43">
        <f t="shared" si="11"/>
        <v>68.98957843814789</v>
      </c>
    </row>
    <row r="228" spans="1:6" s="7" customFormat="1" ht="33.75">
      <c r="A228" s="40" t="s">
        <v>430</v>
      </c>
      <c r="B228" s="29" t="s">
        <v>516</v>
      </c>
      <c r="C228" s="27" t="str">
        <f t="shared" si="10"/>
        <v>000 0707 0000000 000 241</v>
      </c>
      <c r="D228" s="41">
        <v>723500</v>
      </c>
      <c r="E228" s="41">
        <v>499139.6</v>
      </c>
      <c r="F228" s="43">
        <f t="shared" si="11"/>
        <v>68.98957843814789</v>
      </c>
    </row>
    <row r="229" spans="1:6" s="7" customFormat="1" ht="12.75">
      <c r="A229" s="40" t="s">
        <v>284</v>
      </c>
      <c r="B229" s="29" t="s">
        <v>517</v>
      </c>
      <c r="C229" s="27" t="str">
        <f t="shared" si="10"/>
        <v>000 0707 0000000 000 290</v>
      </c>
      <c r="D229" s="41">
        <v>25000</v>
      </c>
      <c r="E229" s="41"/>
      <c r="F229" s="43">
        <f t="shared" si="11"/>
        <v>0</v>
      </c>
    </row>
    <row r="230" spans="1:6" s="7" customFormat="1" ht="12.75">
      <c r="A230" s="40" t="s">
        <v>286</v>
      </c>
      <c r="B230" s="29" t="s">
        <v>518</v>
      </c>
      <c r="C230" s="27" t="str">
        <f t="shared" si="10"/>
        <v>000 0707 0000000 000 300</v>
      </c>
      <c r="D230" s="41">
        <v>1218000</v>
      </c>
      <c r="E230" s="41">
        <v>1190720.69</v>
      </c>
      <c r="F230" s="43">
        <f t="shared" si="11"/>
        <v>97.76031937602627</v>
      </c>
    </row>
    <row r="231" spans="1:6" s="7" customFormat="1" ht="22.5">
      <c r="A231" s="40" t="s">
        <v>290</v>
      </c>
      <c r="B231" s="29" t="s">
        <v>519</v>
      </c>
      <c r="C231" s="27" t="str">
        <f t="shared" si="10"/>
        <v>000 0707 0000000 000 340</v>
      </c>
      <c r="D231" s="41">
        <v>1218000</v>
      </c>
      <c r="E231" s="41">
        <v>1190720.69</v>
      </c>
      <c r="F231" s="43">
        <f t="shared" si="11"/>
        <v>97.76031937602627</v>
      </c>
    </row>
    <row r="232" spans="1:6" s="7" customFormat="1" ht="12.75">
      <c r="A232" s="40" t="s">
        <v>520</v>
      </c>
      <c r="B232" s="29" t="s">
        <v>521</v>
      </c>
      <c r="C232" s="27" t="str">
        <f t="shared" si="10"/>
        <v>000 0709 0000000 000 000</v>
      </c>
      <c r="D232" s="41">
        <v>5134915</v>
      </c>
      <c r="E232" s="41">
        <v>3461998.5</v>
      </c>
      <c r="F232" s="43">
        <f t="shared" si="11"/>
        <v>67.42075574766086</v>
      </c>
    </row>
    <row r="233" spans="1:6" s="7" customFormat="1" ht="12.75">
      <c r="A233" s="40" t="s">
        <v>253</v>
      </c>
      <c r="B233" s="29" t="s">
        <v>522</v>
      </c>
      <c r="C233" s="27" t="str">
        <f t="shared" si="10"/>
        <v>000 0709 0000000 000 200</v>
      </c>
      <c r="D233" s="41">
        <v>4920075</v>
      </c>
      <c r="E233" s="41">
        <v>3421903.67</v>
      </c>
      <c r="F233" s="43">
        <f t="shared" si="11"/>
        <v>69.54982739084262</v>
      </c>
    </row>
    <row r="234" spans="1:6" s="7" customFormat="1" ht="22.5">
      <c r="A234" s="40" t="s">
        <v>255</v>
      </c>
      <c r="B234" s="29" t="s">
        <v>523</v>
      </c>
      <c r="C234" s="27" t="str">
        <f t="shared" si="10"/>
        <v>000 0709 0000000 000 210</v>
      </c>
      <c r="D234" s="41">
        <v>4057126</v>
      </c>
      <c r="E234" s="41">
        <v>3140138.59</v>
      </c>
      <c r="F234" s="43">
        <f t="shared" si="11"/>
        <v>77.39810373155775</v>
      </c>
    </row>
    <row r="235" spans="1:6" s="7" customFormat="1" ht="12.75">
      <c r="A235" s="40" t="s">
        <v>257</v>
      </c>
      <c r="B235" s="29" t="s">
        <v>524</v>
      </c>
      <c r="C235" s="27" t="str">
        <f t="shared" si="10"/>
        <v>000 0709 0000000 000 211</v>
      </c>
      <c r="D235" s="41">
        <v>3345150</v>
      </c>
      <c r="E235" s="41">
        <v>2938970.76</v>
      </c>
      <c r="F235" s="43">
        <f t="shared" si="11"/>
        <v>87.85766736917626</v>
      </c>
    </row>
    <row r="236" spans="1:6" s="7" customFormat="1" ht="12.75">
      <c r="A236" s="40" t="s">
        <v>259</v>
      </c>
      <c r="B236" s="29" t="s">
        <v>525</v>
      </c>
      <c r="C236" s="27" t="str">
        <f t="shared" si="10"/>
        <v>000 0709 0000000 000 212</v>
      </c>
      <c r="D236" s="41">
        <v>159500</v>
      </c>
      <c r="E236" s="41">
        <v>125878.55</v>
      </c>
      <c r="F236" s="43">
        <f t="shared" si="11"/>
        <v>78.9207210031348</v>
      </c>
    </row>
    <row r="237" spans="1:6" s="7" customFormat="1" ht="12.75">
      <c r="A237" s="40" t="s">
        <v>261</v>
      </c>
      <c r="B237" s="29" t="s">
        <v>526</v>
      </c>
      <c r="C237" s="27" t="str">
        <f t="shared" si="10"/>
        <v>000 0709 0000000 000 213</v>
      </c>
      <c r="D237" s="41">
        <v>552476</v>
      </c>
      <c r="E237" s="41">
        <v>75289.28</v>
      </c>
      <c r="F237" s="43">
        <f t="shared" si="11"/>
        <v>13.627610973146345</v>
      </c>
    </row>
    <row r="238" spans="1:6" s="7" customFormat="1" ht="12.75">
      <c r="A238" s="40" t="s">
        <v>263</v>
      </c>
      <c r="B238" s="29" t="s">
        <v>527</v>
      </c>
      <c r="C238" s="27" t="str">
        <f t="shared" si="10"/>
        <v>000 0709 0000000 000 220</v>
      </c>
      <c r="D238" s="41">
        <v>702989</v>
      </c>
      <c r="E238" s="41">
        <v>159291.08</v>
      </c>
      <c r="F238" s="43">
        <f t="shared" si="11"/>
        <v>22.659114153991027</v>
      </c>
    </row>
    <row r="239" spans="1:6" s="7" customFormat="1" ht="12.75">
      <c r="A239" s="40" t="s">
        <v>265</v>
      </c>
      <c r="B239" s="29" t="s">
        <v>528</v>
      </c>
      <c r="C239" s="27" t="str">
        <f t="shared" si="10"/>
        <v>000 0709 0000000 000 221</v>
      </c>
      <c r="D239" s="41">
        <v>108000</v>
      </c>
      <c r="E239" s="41">
        <v>67719.04</v>
      </c>
      <c r="F239" s="43">
        <f t="shared" si="11"/>
        <v>62.702814814814815</v>
      </c>
    </row>
    <row r="240" spans="1:6" s="7" customFormat="1" ht="12.75">
      <c r="A240" s="40" t="s">
        <v>267</v>
      </c>
      <c r="B240" s="29" t="s">
        <v>529</v>
      </c>
      <c r="C240" s="27" t="str">
        <f t="shared" si="10"/>
        <v>000 0709 0000000 000 222</v>
      </c>
      <c r="D240" s="41">
        <v>4800</v>
      </c>
      <c r="E240" s="41"/>
      <c r="F240" s="43">
        <f t="shared" si="11"/>
        <v>0</v>
      </c>
    </row>
    <row r="241" spans="1:6" s="7" customFormat="1" ht="22.5">
      <c r="A241" s="40" t="s">
        <v>271</v>
      </c>
      <c r="B241" s="29" t="s">
        <v>530</v>
      </c>
      <c r="C241" s="27" t="str">
        <f t="shared" si="10"/>
        <v>000 0709 0000000 000 224</v>
      </c>
      <c r="D241" s="41">
        <v>6600</v>
      </c>
      <c r="E241" s="41"/>
      <c r="F241" s="43">
        <f t="shared" si="11"/>
        <v>0</v>
      </c>
    </row>
    <row r="242" spans="1:6" s="7" customFormat="1" ht="22.5">
      <c r="A242" s="40" t="s">
        <v>273</v>
      </c>
      <c r="B242" s="29" t="s">
        <v>531</v>
      </c>
      <c r="C242" s="27" t="str">
        <f t="shared" si="10"/>
        <v>000 0709 0000000 000 225</v>
      </c>
      <c r="D242" s="41">
        <v>69100</v>
      </c>
      <c r="E242" s="41">
        <v>11476.2</v>
      </c>
      <c r="F242" s="43">
        <f t="shared" si="11"/>
        <v>16.60810419681621</v>
      </c>
    </row>
    <row r="243" spans="1:6" s="7" customFormat="1" ht="12.75">
      <c r="A243" s="40" t="s">
        <v>275</v>
      </c>
      <c r="B243" s="29" t="s">
        <v>532</v>
      </c>
      <c r="C243" s="27" t="str">
        <f t="shared" si="10"/>
        <v>000 0709 0000000 000 226</v>
      </c>
      <c r="D243" s="41">
        <v>514489</v>
      </c>
      <c r="E243" s="41">
        <v>80095.84</v>
      </c>
      <c r="F243" s="43">
        <f t="shared" si="11"/>
        <v>15.568037411878583</v>
      </c>
    </row>
    <row r="244" spans="1:6" s="7" customFormat="1" ht="12.75">
      <c r="A244" s="40" t="s">
        <v>284</v>
      </c>
      <c r="B244" s="29" t="s">
        <v>533</v>
      </c>
      <c r="C244" s="27" t="str">
        <f t="shared" si="10"/>
        <v>000 0709 0000000 000 290</v>
      </c>
      <c r="D244" s="41">
        <v>159960</v>
      </c>
      <c r="E244" s="41">
        <v>122474</v>
      </c>
      <c r="F244" s="43">
        <f t="shared" si="11"/>
        <v>76.56539134783696</v>
      </c>
    </row>
    <row r="245" spans="1:6" s="7" customFormat="1" ht="12.75">
      <c r="A245" s="40" t="s">
        <v>286</v>
      </c>
      <c r="B245" s="29" t="s">
        <v>534</v>
      </c>
      <c r="C245" s="27" t="str">
        <f t="shared" si="10"/>
        <v>000 0709 0000000 000 300</v>
      </c>
      <c r="D245" s="41">
        <v>214840</v>
      </c>
      <c r="E245" s="41">
        <v>40094.83</v>
      </c>
      <c r="F245" s="43">
        <f t="shared" si="11"/>
        <v>18.662646620741015</v>
      </c>
    </row>
    <row r="246" spans="1:6" s="7" customFormat="1" ht="22.5">
      <c r="A246" s="40" t="s">
        <v>288</v>
      </c>
      <c r="B246" s="29" t="s">
        <v>535</v>
      </c>
      <c r="C246" s="27" t="str">
        <f t="shared" si="10"/>
        <v>000 0709 0000000 000 310</v>
      </c>
      <c r="D246" s="41">
        <v>51540</v>
      </c>
      <c r="E246" s="41"/>
      <c r="F246" s="43">
        <f t="shared" si="11"/>
        <v>0</v>
      </c>
    </row>
    <row r="247" spans="1:6" s="7" customFormat="1" ht="22.5">
      <c r="A247" s="40" t="s">
        <v>290</v>
      </c>
      <c r="B247" s="29" t="s">
        <v>536</v>
      </c>
      <c r="C247" s="27" t="str">
        <f t="shared" si="10"/>
        <v>000 0709 0000000 000 340</v>
      </c>
      <c r="D247" s="41">
        <v>163300</v>
      </c>
      <c r="E247" s="41">
        <v>40094.83</v>
      </c>
      <c r="F247" s="43">
        <f t="shared" si="11"/>
        <v>24.552865890998163</v>
      </c>
    </row>
    <row r="248" spans="1:6" s="7" customFormat="1" ht="12.75">
      <c r="A248" s="40" t="s">
        <v>537</v>
      </c>
      <c r="B248" s="29" t="s">
        <v>538</v>
      </c>
      <c r="C248" s="27" t="str">
        <f t="shared" si="10"/>
        <v>000 0800 0000000 000 000</v>
      </c>
      <c r="D248" s="41">
        <v>610863.2</v>
      </c>
      <c r="E248" s="41">
        <v>257699.26</v>
      </c>
      <c r="F248" s="43">
        <f t="shared" si="11"/>
        <v>42.18608356175327</v>
      </c>
    </row>
    <row r="249" spans="1:6" s="7" customFormat="1" ht="12.75">
      <c r="A249" s="40" t="s">
        <v>253</v>
      </c>
      <c r="B249" s="29" t="s">
        <v>539</v>
      </c>
      <c r="C249" s="27" t="str">
        <f t="shared" si="10"/>
        <v>000 0800 0000000 000 200</v>
      </c>
      <c r="D249" s="41">
        <v>582983.2</v>
      </c>
      <c r="E249" s="41">
        <v>257699.26</v>
      </c>
      <c r="F249" s="43">
        <f t="shared" si="11"/>
        <v>44.20354823260774</v>
      </c>
    </row>
    <row r="250" spans="1:6" s="7" customFormat="1" ht="22.5">
      <c r="A250" s="40" t="s">
        <v>255</v>
      </c>
      <c r="B250" s="29" t="s">
        <v>540</v>
      </c>
      <c r="C250" s="27" t="str">
        <f t="shared" si="10"/>
        <v>000 0800 0000000 000 210</v>
      </c>
      <c r="D250" s="41">
        <v>380663.2</v>
      </c>
      <c r="E250" s="41">
        <v>202699.26</v>
      </c>
      <c r="F250" s="43">
        <f t="shared" si="11"/>
        <v>53.2489770484775</v>
      </c>
    </row>
    <row r="251" spans="1:6" s="7" customFormat="1" ht="12.75">
      <c r="A251" s="40" t="s">
        <v>257</v>
      </c>
      <c r="B251" s="29" t="s">
        <v>541</v>
      </c>
      <c r="C251" s="27" t="str">
        <f t="shared" si="10"/>
        <v>000 0800 0000000 000 211</v>
      </c>
      <c r="D251" s="41">
        <v>288740</v>
      </c>
      <c r="E251" s="41">
        <v>177633.59</v>
      </c>
      <c r="F251" s="43">
        <f t="shared" si="11"/>
        <v>61.520256978596656</v>
      </c>
    </row>
    <row r="252" spans="1:6" s="7" customFormat="1" ht="12.75">
      <c r="A252" s="40" t="s">
        <v>261</v>
      </c>
      <c r="B252" s="29" t="s">
        <v>542</v>
      </c>
      <c r="C252" s="27" t="str">
        <f aca="true" t="shared" si="12" ref="C252:C295">IF(OR(LEFT(B252,5)="000 9",LEFT(B252,5)="000 7"),"X",B252)</f>
        <v>000 0800 0000000 000 213</v>
      </c>
      <c r="D252" s="41">
        <v>91923.2</v>
      </c>
      <c r="E252" s="41">
        <v>25065.67</v>
      </c>
      <c r="F252" s="43">
        <f aca="true" t="shared" si="13" ref="F252:F296">E252/D252*100</f>
        <v>27.268056377497736</v>
      </c>
    </row>
    <row r="253" spans="1:6" s="7" customFormat="1" ht="12.75">
      <c r="A253" s="40" t="s">
        <v>263</v>
      </c>
      <c r="B253" s="29" t="s">
        <v>543</v>
      </c>
      <c r="C253" s="27" t="str">
        <f t="shared" si="12"/>
        <v>000 0800 0000000 000 220</v>
      </c>
      <c r="D253" s="41">
        <v>91987</v>
      </c>
      <c r="E253" s="41">
        <v>5000</v>
      </c>
      <c r="F253" s="43">
        <f t="shared" si="13"/>
        <v>5.435550675638949</v>
      </c>
    </row>
    <row r="254" spans="1:6" s="7" customFormat="1" ht="22.5">
      <c r="A254" s="40" t="s">
        <v>271</v>
      </c>
      <c r="B254" s="29" t="s">
        <v>544</v>
      </c>
      <c r="C254" s="27" t="str">
        <f t="shared" si="12"/>
        <v>000 0800 0000000 000 224</v>
      </c>
      <c r="D254" s="41">
        <v>25000</v>
      </c>
      <c r="E254" s="41"/>
      <c r="F254" s="43">
        <f t="shared" si="13"/>
        <v>0</v>
      </c>
    </row>
    <row r="255" spans="1:6" s="7" customFormat="1" ht="12.75">
      <c r="A255" s="40" t="s">
        <v>275</v>
      </c>
      <c r="B255" s="29" t="s">
        <v>545</v>
      </c>
      <c r="C255" s="27" t="str">
        <f t="shared" si="12"/>
        <v>000 0800 0000000 000 226</v>
      </c>
      <c r="D255" s="41">
        <v>66987</v>
      </c>
      <c r="E255" s="41">
        <v>5000</v>
      </c>
      <c r="F255" s="43">
        <f t="shared" si="13"/>
        <v>7.464134832131608</v>
      </c>
    </row>
    <row r="256" spans="1:6" s="7" customFormat="1" ht="12.75">
      <c r="A256" s="40" t="s">
        <v>277</v>
      </c>
      <c r="B256" s="29" t="s">
        <v>546</v>
      </c>
      <c r="C256" s="27" t="str">
        <f t="shared" si="12"/>
        <v>000 0800 0000000 000 250</v>
      </c>
      <c r="D256" s="41">
        <v>94200</v>
      </c>
      <c r="E256" s="41">
        <v>50000</v>
      </c>
      <c r="F256" s="43">
        <f t="shared" si="13"/>
        <v>53.07855626326964</v>
      </c>
    </row>
    <row r="257" spans="1:6" s="7" customFormat="1" ht="33.75">
      <c r="A257" s="40" t="s">
        <v>278</v>
      </c>
      <c r="B257" s="29" t="s">
        <v>547</v>
      </c>
      <c r="C257" s="27" t="str">
        <f t="shared" si="12"/>
        <v>000 0800 0000000 000 251</v>
      </c>
      <c r="D257" s="41">
        <v>94200</v>
      </c>
      <c r="E257" s="41">
        <v>50000</v>
      </c>
      <c r="F257" s="43">
        <f t="shared" si="13"/>
        <v>53.07855626326964</v>
      </c>
    </row>
    <row r="258" spans="1:6" s="7" customFormat="1" ht="12.75">
      <c r="A258" s="40" t="s">
        <v>284</v>
      </c>
      <c r="B258" s="29" t="s">
        <v>548</v>
      </c>
      <c r="C258" s="27" t="str">
        <f t="shared" si="12"/>
        <v>000 0800 0000000 000 290</v>
      </c>
      <c r="D258" s="41">
        <v>16133</v>
      </c>
      <c r="E258" s="41"/>
      <c r="F258" s="43">
        <f t="shared" si="13"/>
        <v>0</v>
      </c>
    </row>
    <row r="259" spans="1:6" s="7" customFormat="1" ht="12.75">
      <c r="A259" s="40" t="s">
        <v>286</v>
      </c>
      <c r="B259" s="29" t="s">
        <v>549</v>
      </c>
      <c r="C259" s="27" t="str">
        <f t="shared" si="12"/>
        <v>000 0800 0000000 000 300</v>
      </c>
      <c r="D259" s="41">
        <v>27880</v>
      </c>
      <c r="E259" s="41"/>
      <c r="F259" s="43">
        <f t="shared" si="13"/>
        <v>0</v>
      </c>
    </row>
    <row r="260" spans="1:6" s="7" customFormat="1" ht="22.5">
      <c r="A260" s="40" t="s">
        <v>288</v>
      </c>
      <c r="B260" s="29" t="s">
        <v>550</v>
      </c>
      <c r="C260" s="27" t="str">
        <f t="shared" si="12"/>
        <v>000 0800 0000000 000 310</v>
      </c>
      <c r="D260" s="41">
        <v>2124</v>
      </c>
      <c r="E260" s="41"/>
      <c r="F260" s="43">
        <f t="shared" si="13"/>
        <v>0</v>
      </c>
    </row>
    <row r="261" spans="1:6" s="7" customFormat="1" ht="22.5">
      <c r="A261" s="40" t="s">
        <v>290</v>
      </c>
      <c r="B261" s="29" t="s">
        <v>551</v>
      </c>
      <c r="C261" s="27" t="str">
        <f t="shared" si="12"/>
        <v>000 0800 0000000 000 340</v>
      </c>
      <c r="D261" s="41">
        <v>25756</v>
      </c>
      <c r="E261" s="41"/>
      <c r="F261" s="43">
        <f t="shared" si="13"/>
        <v>0</v>
      </c>
    </row>
    <row r="262" spans="1:6" s="7" customFormat="1" ht="12.75">
      <c r="A262" s="40" t="s">
        <v>552</v>
      </c>
      <c r="B262" s="29" t="s">
        <v>553</v>
      </c>
      <c r="C262" s="27" t="str">
        <f t="shared" si="12"/>
        <v>000 0801 0000000 000 000</v>
      </c>
      <c r="D262" s="41">
        <v>474863.2</v>
      </c>
      <c r="E262" s="41">
        <v>252699.26</v>
      </c>
      <c r="F262" s="43">
        <f t="shared" si="13"/>
        <v>53.21517017953802</v>
      </c>
    </row>
    <row r="263" spans="1:6" s="7" customFormat="1" ht="12.75">
      <c r="A263" s="40" t="s">
        <v>253</v>
      </c>
      <c r="B263" s="29" t="s">
        <v>554</v>
      </c>
      <c r="C263" s="27" t="str">
        <f t="shared" si="12"/>
        <v>000 0801 0000000 000 200</v>
      </c>
      <c r="D263" s="41">
        <v>474863.2</v>
      </c>
      <c r="E263" s="41">
        <v>252699.26</v>
      </c>
      <c r="F263" s="43">
        <f t="shared" si="13"/>
        <v>53.21517017953802</v>
      </c>
    </row>
    <row r="264" spans="1:6" s="7" customFormat="1" ht="22.5">
      <c r="A264" s="40" t="s">
        <v>255</v>
      </c>
      <c r="B264" s="29" t="s">
        <v>555</v>
      </c>
      <c r="C264" s="27" t="str">
        <f t="shared" si="12"/>
        <v>000 0801 0000000 000 210</v>
      </c>
      <c r="D264" s="41">
        <v>380663.2</v>
      </c>
      <c r="E264" s="41">
        <v>202699.26</v>
      </c>
      <c r="F264" s="43">
        <f t="shared" si="13"/>
        <v>53.2489770484775</v>
      </c>
    </row>
    <row r="265" spans="1:6" s="7" customFormat="1" ht="12.75">
      <c r="A265" s="40" t="s">
        <v>257</v>
      </c>
      <c r="B265" s="29" t="s">
        <v>556</v>
      </c>
      <c r="C265" s="27" t="str">
        <f t="shared" si="12"/>
        <v>000 0801 0000000 000 211</v>
      </c>
      <c r="D265" s="41">
        <v>288740</v>
      </c>
      <c r="E265" s="41">
        <v>177633.59</v>
      </c>
      <c r="F265" s="43">
        <f t="shared" si="13"/>
        <v>61.520256978596656</v>
      </c>
    </row>
    <row r="266" spans="1:6" s="7" customFormat="1" ht="12.75">
      <c r="A266" s="40" t="s">
        <v>261</v>
      </c>
      <c r="B266" s="29" t="s">
        <v>557</v>
      </c>
      <c r="C266" s="27" t="str">
        <f t="shared" si="12"/>
        <v>000 0801 0000000 000 213</v>
      </c>
      <c r="D266" s="41">
        <v>91923.2</v>
      </c>
      <c r="E266" s="41">
        <v>25065.67</v>
      </c>
      <c r="F266" s="43">
        <f t="shared" si="13"/>
        <v>27.268056377497736</v>
      </c>
    </row>
    <row r="267" spans="1:6" s="7" customFormat="1" ht="12.75">
      <c r="A267" s="40" t="s">
        <v>277</v>
      </c>
      <c r="B267" s="29" t="s">
        <v>558</v>
      </c>
      <c r="C267" s="27" t="str">
        <f t="shared" si="12"/>
        <v>000 0801 0000000 000 250</v>
      </c>
      <c r="D267" s="41">
        <v>94200</v>
      </c>
      <c r="E267" s="41">
        <v>50000</v>
      </c>
      <c r="F267" s="43">
        <f t="shared" si="13"/>
        <v>53.07855626326964</v>
      </c>
    </row>
    <row r="268" spans="1:6" s="7" customFormat="1" ht="33.75">
      <c r="A268" s="40" t="s">
        <v>278</v>
      </c>
      <c r="B268" s="29" t="s">
        <v>559</v>
      </c>
      <c r="C268" s="27" t="str">
        <f t="shared" si="12"/>
        <v>000 0801 0000000 000 251</v>
      </c>
      <c r="D268" s="41">
        <v>94200</v>
      </c>
      <c r="E268" s="41">
        <v>50000</v>
      </c>
      <c r="F268" s="43">
        <f t="shared" si="13"/>
        <v>53.07855626326964</v>
      </c>
    </row>
    <row r="269" spans="1:6" s="7" customFormat="1" ht="22.5">
      <c r="A269" s="40" t="s">
        <v>560</v>
      </c>
      <c r="B269" s="29" t="s">
        <v>561</v>
      </c>
      <c r="C269" s="27" t="str">
        <f t="shared" si="12"/>
        <v>000 0804 0000000 000 000</v>
      </c>
      <c r="D269" s="41">
        <v>136000</v>
      </c>
      <c r="E269" s="41">
        <v>5000</v>
      </c>
      <c r="F269" s="43">
        <f t="shared" si="13"/>
        <v>3.6764705882352944</v>
      </c>
    </row>
    <row r="270" spans="1:6" s="7" customFormat="1" ht="12.75">
      <c r="A270" s="40" t="s">
        <v>253</v>
      </c>
      <c r="B270" s="29" t="s">
        <v>562</v>
      </c>
      <c r="C270" s="27" t="str">
        <f t="shared" si="12"/>
        <v>000 0804 0000000 000 200</v>
      </c>
      <c r="D270" s="41">
        <v>108120</v>
      </c>
      <c r="E270" s="41">
        <v>5000</v>
      </c>
      <c r="F270" s="43">
        <f t="shared" si="13"/>
        <v>4.624491305956345</v>
      </c>
    </row>
    <row r="271" spans="1:6" s="7" customFormat="1" ht="12.75">
      <c r="A271" s="40" t="s">
        <v>263</v>
      </c>
      <c r="B271" s="29" t="s">
        <v>563</v>
      </c>
      <c r="C271" s="27" t="str">
        <f t="shared" si="12"/>
        <v>000 0804 0000000 000 220</v>
      </c>
      <c r="D271" s="41">
        <v>91987</v>
      </c>
      <c r="E271" s="41">
        <v>5000</v>
      </c>
      <c r="F271" s="43">
        <f t="shared" si="13"/>
        <v>5.435550675638949</v>
      </c>
    </row>
    <row r="272" spans="1:6" s="7" customFormat="1" ht="22.5">
      <c r="A272" s="40" t="s">
        <v>271</v>
      </c>
      <c r="B272" s="29" t="s">
        <v>564</v>
      </c>
      <c r="C272" s="27" t="str">
        <f t="shared" si="12"/>
        <v>000 0804 0000000 000 224</v>
      </c>
      <c r="D272" s="41">
        <v>25000</v>
      </c>
      <c r="E272" s="41"/>
      <c r="F272" s="43">
        <f t="shared" si="13"/>
        <v>0</v>
      </c>
    </row>
    <row r="273" spans="1:6" s="7" customFormat="1" ht="12.75">
      <c r="A273" s="40" t="s">
        <v>275</v>
      </c>
      <c r="B273" s="29" t="s">
        <v>565</v>
      </c>
      <c r="C273" s="27" t="str">
        <f t="shared" si="12"/>
        <v>000 0804 0000000 000 226</v>
      </c>
      <c r="D273" s="41">
        <v>66987</v>
      </c>
      <c r="E273" s="41">
        <v>5000</v>
      </c>
      <c r="F273" s="43">
        <f t="shared" si="13"/>
        <v>7.464134832131608</v>
      </c>
    </row>
    <row r="274" spans="1:6" s="7" customFormat="1" ht="12.75">
      <c r="A274" s="40" t="s">
        <v>284</v>
      </c>
      <c r="B274" s="29" t="s">
        <v>566</v>
      </c>
      <c r="C274" s="27" t="str">
        <f t="shared" si="12"/>
        <v>000 0804 0000000 000 290</v>
      </c>
      <c r="D274" s="41">
        <v>16133</v>
      </c>
      <c r="E274" s="41"/>
      <c r="F274" s="43">
        <f t="shared" si="13"/>
        <v>0</v>
      </c>
    </row>
    <row r="275" spans="1:6" s="7" customFormat="1" ht="12.75">
      <c r="A275" s="40" t="s">
        <v>286</v>
      </c>
      <c r="B275" s="29" t="s">
        <v>567</v>
      </c>
      <c r="C275" s="27" t="str">
        <f t="shared" si="12"/>
        <v>000 0804 0000000 000 300</v>
      </c>
      <c r="D275" s="41">
        <v>27880</v>
      </c>
      <c r="E275" s="41"/>
      <c r="F275" s="43">
        <f t="shared" si="13"/>
        <v>0</v>
      </c>
    </row>
    <row r="276" spans="1:6" s="7" customFormat="1" ht="22.5">
      <c r="A276" s="40" t="s">
        <v>288</v>
      </c>
      <c r="B276" s="29" t="s">
        <v>568</v>
      </c>
      <c r="C276" s="27" t="str">
        <f t="shared" si="12"/>
        <v>000 0804 0000000 000 310</v>
      </c>
      <c r="D276" s="41">
        <v>2124</v>
      </c>
      <c r="E276" s="41"/>
      <c r="F276" s="43">
        <f t="shared" si="13"/>
        <v>0</v>
      </c>
    </row>
    <row r="277" spans="1:6" s="7" customFormat="1" ht="22.5">
      <c r="A277" s="40" t="s">
        <v>290</v>
      </c>
      <c r="B277" s="29" t="s">
        <v>569</v>
      </c>
      <c r="C277" s="27" t="str">
        <f t="shared" si="12"/>
        <v>000 0804 0000000 000 340</v>
      </c>
      <c r="D277" s="41">
        <v>25756</v>
      </c>
      <c r="E277" s="41"/>
      <c r="F277" s="43">
        <f t="shared" si="13"/>
        <v>0</v>
      </c>
    </row>
    <row r="278" spans="1:6" s="7" customFormat="1" ht="12.75">
      <c r="A278" s="40" t="s">
        <v>570</v>
      </c>
      <c r="B278" s="29" t="s">
        <v>571</v>
      </c>
      <c r="C278" s="27" t="str">
        <f t="shared" si="12"/>
        <v>000 0900 0000000 000 000</v>
      </c>
      <c r="D278" s="41">
        <v>90000</v>
      </c>
      <c r="E278" s="41"/>
      <c r="F278" s="43">
        <f t="shared" si="13"/>
        <v>0</v>
      </c>
    </row>
    <row r="279" spans="1:6" s="7" customFormat="1" ht="12.75">
      <c r="A279" s="40" t="s">
        <v>286</v>
      </c>
      <c r="B279" s="29" t="s">
        <v>572</v>
      </c>
      <c r="C279" s="27" t="str">
        <f t="shared" si="12"/>
        <v>000 0900 0000000 000 300</v>
      </c>
      <c r="D279" s="41">
        <v>90000</v>
      </c>
      <c r="E279" s="41"/>
      <c r="F279" s="43">
        <f t="shared" si="13"/>
        <v>0</v>
      </c>
    </row>
    <row r="280" spans="1:6" s="7" customFormat="1" ht="22.5">
      <c r="A280" s="40" t="s">
        <v>288</v>
      </c>
      <c r="B280" s="29" t="s">
        <v>573</v>
      </c>
      <c r="C280" s="27" t="str">
        <f t="shared" si="12"/>
        <v>000 0900 0000000 000 310</v>
      </c>
      <c r="D280" s="41">
        <v>90000</v>
      </c>
      <c r="E280" s="41"/>
      <c r="F280" s="43">
        <f t="shared" si="13"/>
        <v>0</v>
      </c>
    </row>
    <row r="281" spans="1:6" s="7" customFormat="1" ht="12.75">
      <c r="A281" s="40" t="s">
        <v>574</v>
      </c>
      <c r="B281" s="29" t="s">
        <v>575</v>
      </c>
      <c r="C281" s="27" t="str">
        <f t="shared" si="12"/>
        <v>000 0901 0000000 000 000</v>
      </c>
      <c r="D281" s="41">
        <v>90000</v>
      </c>
      <c r="E281" s="41"/>
      <c r="F281" s="43">
        <f t="shared" si="13"/>
        <v>0</v>
      </c>
    </row>
    <row r="282" spans="1:6" s="7" customFormat="1" ht="12.75">
      <c r="A282" s="40" t="s">
        <v>286</v>
      </c>
      <c r="B282" s="29" t="s">
        <v>576</v>
      </c>
      <c r="C282" s="27" t="str">
        <f t="shared" si="12"/>
        <v>000 0901 0000000 000 300</v>
      </c>
      <c r="D282" s="41">
        <v>90000</v>
      </c>
      <c r="E282" s="41"/>
      <c r="F282" s="43">
        <f t="shared" si="13"/>
        <v>0</v>
      </c>
    </row>
    <row r="283" spans="1:6" s="7" customFormat="1" ht="22.5">
      <c r="A283" s="40" t="s">
        <v>288</v>
      </c>
      <c r="B283" s="29" t="s">
        <v>577</v>
      </c>
      <c r="C283" s="27" t="str">
        <f t="shared" si="12"/>
        <v>000 0901 0000000 000 310</v>
      </c>
      <c r="D283" s="41">
        <v>90000</v>
      </c>
      <c r="E283" s="41"/>
      <c r="F283" s="43">
        <f t="shared" si="13"/>
        <v>0</v>
      </c>
    </row>
    <row r="284" spans="1:6" s="7" customFormat="1" ht="12.75">
      <c r="A284" s="40" t="s">
        <v>578</v>
      </c>
      <c r="B284" s="29" t="s">
        <v>579</v>
      </c>
      <c r="C284" s="27" t="str">
        <f t="shared" si="12"/>
        <v>000 1000 0000000 000 000</v>
      </c>
      <c r="D284" s="41">
        <v>35074987.87</v>
      </c>
      <c r="E284" s="41">
        <v>28389844.1</v>
      </c>
      <c r="F284" s="43">
        <f t="shared" si="13"/>
        <v>80.94042457041625</v>
      </c>
    </row>
    <row r="285" spans="1:6" s="7" customFormat="1" ht="12.75">
      <c r="A285" s="40" t="s">
        <v>253</v>
      </c>
      <c r="B285" s="29" t="s">
        <v>580</v>
      </c>
      <c r="C285" s="27" t="str">
        <f t="shared" si="12"/>
        <v>000 1000 0000000 000 200</v>
      </c>
      <c r="D285" s="41">
        <v>34596508.87</v>
      </c>
      <c r="E285" s="41">
        <v>27980469.26</v>
      </c>
      <c r="F285" s="43">
        <f t="shared" si="13"/>
        <v>80.87656868830189</v>
      </c>
    </row>
    <row r="286" spans="1:6" s="7" customFormat="1" ht="22.5">
      <c r="A286" s="40" t="s">
        <v>255</v>
      </c>
      <c r="B286" s="29" t="s">
        <v>581</v>
      </c>
      <c r="C286" s="27" t="str">
        <f t="shared" si="12"/>
        <v>000 1000 0000000 000 210</v>
      </c>
      <c r="D286" s="41">
        <v>924602</v>
      </c>
      <c r="E286" s="41">
        <v>812984.94</v>
      </c>
      <c r="F286" s="43">
        <f t="shared" si="13"/>
        <v>87.92809662968499</v>
      </c>
    </row>
    <row r="287" spans="1:6" s="7" customFormat="1" ht="12.75">
      <c r="A287" s="40" t="s">
        <v>257</v>
      </c>
      <c r="B287" s="29" t="s">
        <v>582</v>
      </c>
      <c r="C287" s="27" t="str">
        <f t="shared" si="12"/>
        <v>000 1000 0000000 000 211</v>
      </c>
      <c r="D287" s="41">
        <v>598382.67</v>
      </c>
      <c r="E287" s="41">
        <v>558246.92</v>
      </c>
      <c r="F287" s="43">
        <f t="shared" si="13"/>
        <v>93.29262827748671</v>
      </c>
    </row>
    <row r="288" spans="1:6" s="7" customFormat="1" ht="12.75">
      <c r="A288" s="40" t="s">
        <v>259</v>
      </c>
      <c r="B288" s="29" t="s">
        <v>583</v>
      </c>
      <c r="C288" s="27" t="str">
        <f t="shared" si="12"/>
        <v>000 1000 0000000 000 212</v>
      </c>
      <c r="D288" s="41">
        <v>154800</v>
      </c>
      <c r="E288" s="41">
        <v>88000</v>
      </c>
      <c r="F288" s="43">
        <f t="shared" si="13"/>
        <v>56.84754521963824</v>
      </c>
    </row>
    <row r="289" spans="1:6" s="7" customFormat="1" ht="12.75">
      <c r="A289" s="40" t="s">
        <v>261</v>
      </c>
      <c r="B289" s="29" t="s">
        <v>584</v>
      </c>
      <c r="C289" s="27" t="str">
        <f t="shared" si="12"/>
        <v>000 1000 0000000 000 213</v>
      </c>
      <c r="D289" s="41">
        <v>171419.33</v>
      </c>
      <c r="E289" s="41">
        <v>166738.02</v>
      </c>
      <c r="F289" s="43">
        <f t="shared" si="13"/>
        <v>97.26908861445206</v>
      </c>
    </row>
    <row r="290" spans="1:6" s="7" customFormat="1" ht="12.75">
      <c r="A290" s="40" t="s">
        <v>263</v>
      </c>
      <c r="B290" s="29" t="s">
        <v>585</v>
      </c>
      <c r="C290" s="27" t="str">
        <f t="shared" si="12"/>
        <v>000 1000 0000000 000 220</v>
      </c>
      <c r="D290" s="41">
        <v>4405234.12</v>
      </c>
      <c r="E290" s="41">
        <v>4317660.42</v>
      </c>
      <c r="F290" s="43">
        <f t="shared" si="13"/>
        <v>98.01205344337068</v>
      </c>
    </row>
    <row r="291" spans="1:6" s="7" customFormat="1" ht="12.75">
      <c r="A291" s="40" t="s">
        <v>265</v>
      </c>
      <c r="B291" s="29" t="s">
        <v>586</v>
      </c>
      <c r="C291" s="27" t="str">
        <f t="shared" si="12"/>
        <v>000 1000 0000000 000 221</v>
      </c>
      <c r="D291" s="41">
        <v>2500</v>
      </c>
      <c r="E291" s="41">
        <v>2500</v>
      </c>
      <c r="F291" s="43">
        <f t="shared" si="13"/>
        <v>100</v>
      </c>
    </row>
    <row r="292" spans="1:6" s="7" customFormat="1" ht="12.75">
      <c r="A292" s="40" t="s">
        <v>267</v>
      </c>
      <c r="B292" s="29" t="s">
        <v>587</v>
      </c>
      <c r="C292" s="27" t="str">
        <f t="shared" si="12"/>
        <v>000 1000 0000000 000 222</v>
      </c>
      <c r="D292" s="41">
        <v>7945</v>
      </c>
      <c r="E292" s="41">
        <v>7944.3</v>
      </c>
      <c r="F292" s="43">
        <f t="shared" si="13"/>
        <v>99.99118942731278</v>
      </c>
    </row>
    <row r="293" spans="1:6" s="7" customFormat="1" ht="22.5">
      <c r="A293" s="40" t="s">
        <v>273</v>
      </c>
      <c r="B293" s="29" t="s">
        <v>588</v>
      </c>
      <c r="C293" s="27" t="str">
        <f t="shared" si="12"/>
        <v>000 1000 0000000 000 225</v>
      </c>
      <c r="D293" s="41">
        <v>25547</v>
      </c>
      <c r="E293" s="41">
        <v>25047</v>
      </c>
      <c r="F293" s="43">
        <f t="shared" si="13"/>
        <v>98.04282303205855</v>
      </c>
    </row>
    <row r="294" spans="1:6" s="7" customFormat="1" ht="12.75">
      <c r="A294" s="40" t="s">
        <v>275</v>
      </c>
      <c r="B294" s="29" t="s">
        <v>589</v>
      </c>
      <c r="C294" s="27" t="str">
        <f t="shared" si="12"/>
        <v>000 1000 0000000 000 226</v>
      </c>
      <c r="D294" s="41">
        <v>4369242.12</v>
      </c>
      <c r="E294" s="41">
        <v>4282169.12</v>
      </c>
      <c r="F294" s="43">
        <f t="shared" si="13"/>
        <v>98.00713721948647</v>
      </c>
    </row>
    <row r="295" spans="1:6" s="7" customFormat="1" ht="22.5">
      <c r="A295" s="40" t="s">
        <v>392</v>
      </c>
      <c r="B295" s="29" t="s">
        <v>590</v>
      </c>
      <c r="C295" s="27" t="str">
        <f t="shared" si="12"/>
        <v>000 1000 0000000 000 240</v>
      </c>
      <c r="D295" s="41">
        <v>1853928</v>
      </c>
      <c r="E295" s="41">
        <v>1499172.4</v>
      </c>
      <c r="F295" s="43">
        <f t="shared" si="13"/>
        <v>80.86465062289365</v>
      </c>
    </row>
    <row r="296" spans="1:6" s="7" customFormat="1" ht="33.75">
      <c r="A296" s="40" t="s">
        <v>430</v>
      </c>
      <c r="B296" s="29" t="s">
        <v>591</v>
      </c>
      <c r="C296" s="27" t="str">
        <f aca="true" t="shared" si="14" ref="C296:C357">IF(OR(LEFT(B296,5)="000 9",LEFT(B296,5)="000 7"),"X",B296)</f>
        <v>000 1000 0000000 000 241</v>
      </c>
      <c r="D296" s="41">
        <v>1473528</v>
      </c>
      <c r="E296" s="41">
        <v>1450928</v>
      </c>
      <c r="F296" s="43">
        <f t="shared" si="13"/>
        <v>98.4662659956241</v>
      </c>
    </row>
    <row r="297" spans="1:6" s="7" customFormat="1" ht="45">
      <c r="A297" s="40" t="s">
        <v>394</v>
      </c>
      <c r="B297" s="29" t="s">
        <v>592</v>
      </c>
      <c r="C297" s="27" t="str">
        <f t="shared" si="14"/>
        <v>000 1000 0000000 000 242</v>
      </c>
      <c r="D297" s="41">
        <v>380400</v>
      </c>
      <c r="E297" s="41">
        <v>48244.4</v>
      </c>
      <c r="F297" s="43">
        <f aca="true" t="shared" si="15" ref="F297:F358">E297/D297*100</f>
        <v>12.68254468980021</v>
      </c>
    </row>
    <row r="298" spans="1:6" s="7" customFormat="1" ht="12.75">
      <c r="A298" s="40" t="s">
        <v>277</v>
      </c>
      <c r="B298" s="29" t="s">
        <v>593</v>
      </c>
      <c r="C298" s="27" t="str">
        <f t="shared" si="14"/>
        <v>000 1000 0000000 000 250</v>
      </c>
      <c r="D298" s="41">
        <v>71400</v>
      </c>
      <c r="E298" s="41">
        <v>49275</v>
      </c>
      <c r="F298" s="43">
        <f t="shared" si="15"/>
        <v>69.0126050420168</v>
      </c>
    </row>
    <row r="299" spans="1:6" s="7" customFormat="1" ht="33.75">
      <c r="A299" s="40" t="s">
        <v>278</v>
      </c>
      <c r="B299" s="29" t="s">
        <v>594</v>
      </c>
      <c r="C299" s="27" t="str">
        <f t="shared" si="14"/>
        <v>000 1000 0000000 000 251</v>
      </c>
      <c r="D299" s="41">
        <v>71400</v>
      </c>
      <c r="E299" s="41">
        <v>49275</v>
      </c>
      <c r="F299" s="43">
        <f t="shared" si="15"/>
        <v>69.0126050420168</v>
      </c>
    </row>
    <row r="300" spans="1:6" s="7" customFormat="1" ht="12.75">
      <c r="A300" s="40" t="s">
        <v>279</v>
      </c>
      <c r="B300" s="29" t="s">
        <v>595</v>
      </c>
      <c r="C300" s="27" t="str">
        <f t="shared" si="14"/>
        <v>000 1000 0000000 000 260</v>
      </c>
      <c r="D300" s="41">
        <v>27224795.75</v>
      </c>
      <c r="E300" s="41">
        <v>21264210.5</v>
      </c>
      <c r="F300" s="43">
        <f t="shared" si="15"/>
        <v>78.10604235662632</v>
      </c>
    </row>
    <row r="301" spans="1:6" s="7" customFormat="1" ht="22.5">
      <c r="A301" s="40" t="s">
        <v>281</v>
      </c>
      <c r="B301" s="29" t="s">
        <v>596</v>
      </c>
      <c r="C301" s="27" t="str">
        <f t="shared" si="14"/>
        <v>000 1000 0000000 000 262</v>
      </c>
      <c r="D301" s="41">
        <v>25424795.75</v>
      </c>
      <c r="E301" s="41">
        <v>19737237.36</v>
      </c>
      <c r="F301" s="43">
        <f t="shared" si="15"/>
        <v>77.62987578769437</v>
      </c>
    </row>
    <row r="302" spans="1:6" s="7" customFormat="1" ht="33.75">
      <c r="A302" s="40" t="s">
        <v>283</v>
      </c>
      <c r="B302" s="29" t="s">
        <v>597</v>
      </c>
      <c r="C302" s="27" t="str">
        <f t="shared" si="14"/>
        <v>000 1000 0000000 000 263</v>
      </c>
      <c r="D302" s="41">
        <v>1800000</v>
      </c>
      <c r="E302" s="41">
        <v>1526973.14</v>
      </c>
      <c r="F302" s="43">
        <f t="shared" si="15"/>
        <v>84.8318411111111</v>
      </c>
    </row>
    <row r="303" spans="1:6" s="7" customFormat="1" ht="12.75">
      <c r="A303" s="40" t="s">
        <v>284</v>
      </c>
      <c r="B303" s="29" t="s">
        <v>598</v>
      </c>
      <c r="C303" s="27" t="str">
        <f t="shared" si="14"/>
        <v>000 1000 0000000 000 290</v>
      </c>
      <c r="D303" s="41">
        <v>116549</v>
      </c>
      <c r="E303" s="41">
        <v>37166</v>
      </c>
      <c r="F303" s="43">
        <f t="shared" si="15"/>
        <v>31.888733494066873</v>
      </c>
    </row>
    <row r="304" spans="1:6" s="7" customFormat="1" ht="12.75">
      <c r="A304" s="40" t="s">
        <v>286</v>
      </c>
      <c r="B304" s="29" t="s">
        <v>599</v>
      </c>
      <c r="C304" s="27" t="str">
        <f t="shared" si="14"/>
        <v>000 1000 0000000 000 300</v>
      </c>
      <c r="D304" s="41">
        <v>478479</v>
      </c>
      <c r="E304" s="41">
        <v>409374.84</v>
      </c>
      <c r="F304" s="43">
        <f t="shared" si="15"/>
        <v>85.55753544042686</v>
      </c>
    </row>
    <row r="305" spans="1:6" s="7" customFormat="1" ht="22.5">
      <c r="A305" s="40" t="s">
        <v>290</v>
      </c>
      <c r="B305" s="29" t="s">
        <v>600</v>
      </c>
      <c r="C305" s="27" t="str">
        <f t="shared" si="14"/>
        <v>000 1000 0000000 000 340</v>
      </c>
      <c r="D305" s="41">
        <v>478479</v>
      </c>
      <c r="E305" s="41">
        <v>409374.84</v>
      </c>
      <c r="F305" s="43">
        <f t="shared" si="15"/>
        <v>85.55753544042686</v>
      </c>
    </row>
    <row r="306" spans="1:6" s="7" customFormat="1" ht="12.75">
      <c r="A306" s="40" t="s">
        <v>601</v>
      </c>
      <c r="B306" s="29" t="s">
        <v>602</v>
      </c>
      <c r="C306" s="27" t="str">
        <f t="shared" si="14"/>
        <v>000 1001 0000000 000 000</v>
      </c>
      <c r="D306" s="41">
        <v>1800000</v>
      </c>
      <c r="E306" s="41">
        <v>1526973.14</v>
      </c>
      <c r="F306" s="43">
        <f t="shared" si="15"/>
        <v>84.8318411111111</v>
      </c>
    </row>
    <row r="307" spans="1:6" s="7" customFormat="1" ht="12.75">
      <c r="A307" s="40" t="s">
        <v>253</v>
      </c>
      <c r="B307" s="29" t="s">
        <v>603</v>
      </c>
      <c r="C307" s="27" t="str">
        <f t="shared" si="14"/>
        <v>000 1001 0000000 000 200</v>
      </c>
      <c r="D307" s="41">
        <v>1800000</v>
      </c>
      <c r="E307" s="41">
        <v>1526973.14</v>
      </c>
      <c r="F307" s="43">
        <f t="shared" si="15"/>
        <v>84.8318411111111</v>
      </c>
    </row>
    <row r="308" spans="1:6" s="7" customFormat="1" ht="12.75">
      <c r="A308" s="40" t="s">
        <v>279</v>
      </c>
      <c r="B308" s="29" t="s">
        <v>604</v>
      </c>
      <c r="C308" s="27" t="str">
        <f t="shared" si="14"/>
        <v>000 1001 0000000 000 260</v>
      </c>
      <c r="D308" s="41">
        <v>1800000</v>
      </c>
      <c r="E308" s="41">
        <v>1526973.14</v>
      </c>
      <c r="F308" s="43">
        <f t="shared" si="15"/>
        <v>84.8318411111111</v>
      </c>
    </row>
    <row r="309" spans="1:6" s="7" customFormat="1" ht="33.75">
      <c r="A309" s="40" t="s">
        <v>283</v>
      </c>
      <c r="B309" s="29" t="s">
        <v>605</v>
      </c>
      <c r="C309" s="27" t="str">
        <f t="shared" si="14"/>
        <v>000 1001 0000000 000 263</v>
      </c>
      <c r="D309" s="41">
        <v>1800000</v>
      </c>
      <c r="E309" s="41">
        <v>1526973.14</v>
      </c>
      <c r="F309" s="43">
        <f t="shared" si="15"/>
        <v>84.8318411111111</v>
      </c>
    </row>
    <row r="310" spans="1:6" s="7" customFormat="1" ht="12.75">
      <c r="A310" s="40" t="s">
        <v>606</v>
      </c>
      <c r="B310" s="29" t="s">
        <v>607</v>
      </c>
      <c r="C310" s="27" t="str">
        <f t="shared" si="14"/>
        <v>000 1003 0000000 000 000</v>
      </c>
      <c r="D310" s="41">
        <v>6903523.75</v>
      </c>
      <c r="E310" s="41">
        <v>2789964.59</v>
      </c>
      <c r="F310" s="43">
        <f t="shared" si="15"/>
        <v>40.41363064768191</v>
      </c>
    </row>
    <row r="311" spans="1:6" s="7" customFormat="1" ht="12.75">
      <c r="A311" s="40" t="s">
        <v>253</v>
      </c>
      <c r="B311" s="29" t="s">
        <v>608</v>
      </c>
      <c r="C311" s="27" t="str">
        <f t="shared" si="14"/>
        <v>000 1003 0000000 000 200</v>
      </c>
      <c r="D311" s="41">
        <v>6506123.75</v>
      </c>
      <c r="E311" s="41">
        <v>2460035.15</v>
      </c>
      <c r="F311" s="43">
        <f t="shared" si="15"/>
        <v>37.81107222253496</v>
      </c>
    </row>
    <row r="312" spans="1:6" s="7" customFormat="1" ht="22.5">
      <c r="A312" s="40" t="s">
        <v>255</v>
      </c>
      <c r="B312" s="29" t="s">
        <v>609</v>
      </c>
      <c r="C312" s="27" t="str">
        <f t="shared" si="14"/>
        <v>000 1003 0000000 000 210</v>
      </c>
      <c r="D312" s="41">
        <v>154800</v>
      </c>
      <c r="E312" s="41">
        <v>88000</v>
      </c>
      <c r="F312" s="43">
        <f t="shared" si="15"/>
        <v>56.84754521963824</v>
      </c>
    </row>
    <row r="313" spans="1:6" s="7" customFormat="1" ht="12.75">
      <c r="A313" s="40" t="s">
        <v>259</v>
      </c>
      <c r="B313" s="29" t="s">
        <v>610</v>
      </c>
      <c r="C313" s="27" t="str">
        <f t="shared" si="14"/>
        <v>000 1003 0000000 000 212</v>
      </c>
      <c r="D313" s="41">
        <v>154800</v>
      </c>
      <c r="E313" s="41">
        <v>88000</v>
      </c>
      <c r="F313" s="43">
        <f t="shared" si="15"/>
        <v>56.84754521963824</v>
      </c>
    </row>
    <row r="314" spans="1:6" s="7" customFormat="1" ht="12.75">
      <c r="A314" s="40" t="s">
        <v>263</v>
      </c>
      <c r="B314" s="29" t="s">
        <v>611</v>
      </c>
      <c r="C314" s="27" t="str">
        <f t="shared" si="14"/>
        <v>000 1003 0000000 000 220</v>
      </c>
      <c r="D314" s="41">
        <v>45500</v>
      </c>
      <c r="E314" s="41"/>
      <c r="F314" s="43">
        <f t="shared" si="15"/>
        <v>0</v>
      </c>
    </row>
    <row r="315" spans="1:6" s="7" customFormat="1" ht="12.75">
      <c r="A315" s="40" t="s">
        <v>275</v>
      </c>
      <c r="B315" s="29" t="s">
        <v>612</v>
      </c>
      <c r="C315" s="27" t="str">
        <f t="shared" si="14"/>
        <v>000 1003 0000000 000 226</v>
      </c>
      <c r="D315" s="41">
        <v>45500</v>
      </c>
      <c r="E315" s="41"/>
      <c r="F315" s="43">
        <f t="shared" si="15"/>
        <v>0</v>
      </c>
    </row>
    <row r="316" spans="1:6" s="7" customFormat="1" ht="22.5">
      <c r="A316" s="40" t="s">
        <v>392</v>
      </c>
      <c r="B316" s="29" t="s">
        <v>613</v>
      </c>
      <c r="C316" s="27" t="str">
        <f t="shared" si="14"/>
        <v>000 1003 0000000 000 240</v>
      </c>
      <c r="D316" s="41">
        <v>465400</v>
      </c>
      <c r="E316" s="41">
        <v>110744.4</v>
      </c>
      <c r="F316" s="43">
        <f t="shared" si="15"/>
        <v>23.795530726256985</v>
      </c>
    </row>
    <row r="317" spans="1:6" s="7" customFormat="1" ht="33.75">
      <c r="A317" s="40" t="s">
        <v>430</v>
      </c>
      <c r="B317" s="29" t="s">
        <v>614</v>
      </c>
      <c r="C317" s="27" t="str">
        <f t="shared" si="14"/>
        <v>000 1003 0000000 000 241</v>
      </c>
      <c r="D317" s="41">
        <v>85000</v>
      </c>
      <c r="E317" s="41">
        <v>62500</v>
      </c>
      <c r="F317" s="43">
        <f t="shared" si="15"/>
        <v>73.52941176470588</v>
      </c>
    </row>
    <row r="318" spans="1:6" s="7" customFormat="1" ht="45">
      <c r="A318" s="40" t="s">
        <v>394</v>
      </c>
      <c r="B318" s="29" t="s">
        <v>615</v>
      </c>
      <c r="C318" s="27" t="str">
        <f t="shared" si="14"/>
        <v>000 1003 0000000 000 242</v>
      </c>
      <c r="D318" s="41">
        <v>380400</v>
      </c>
      <c r="E318" s="41">
        <v>48244.4</v>
      </c>
      <c r="F318" s="43">
        <f t="shared" si="15"/>
        <v>12.68254468980021</v>
      </c>
    </row>
    <row r="319" spans="1:6" s="7" customFormat="1" ht="12.75">
      <c r="A319" s="40" t="s">
        <v>277</v>
      </c>
      <c r="B319" s="29" t="s">
        <v>616</v>
      </c>
      <c r="C319" s="27" t="str">
        <f t="shared" si="14"/>
        <v>000 1003 0000000 000 250</v>
      </c>
      <c r="D319" s="41">
        <v>71400</v>
      </c>
      <c r="E319" s="41">
        <v>49275</v>
      </c>
      <c r="F319" s="43">
        <f t="shared" si="15"/>
        <v>69.0126050420168</v>
      </c>
    </row>
    <row r="320" spans="1:6" s="7" customFormat="1" ht="33.75">
      <c r="A320" s="40" t="s">
        <v>278</v>
      </c>
      <c r="B320" s="29" t="s">
        <v>617</v>
      </c>
      <c r="C320" s="27" t="str">
        <f t="shared" si="14"/>
        <v>000 1003 0000000 000 251</v>
      </c>
      <c r="D320" s="41">
        <v>71400</v>
      </c>
      <c r="E320" s="41">
        <v>49275</v>
      </c>
      <c r="F320" s="43">
        <f t="shared" si="15"/>
        <v>69.0126050420168</v>
      </c>
    </row>
    <row r="321" spans="1:6" s="7" customFormat="1" ht="12.75">
      <c r="A321" s="40" t="s">
        <v>279</v>
      </c>
      <c r="B321" s="29" t="s">
        <v>618</v>
      </c>
      <c r="C321" s="27" t="str">
        <f t="shared" si="14"/>
        <v>000 1003 0000000 000 260</v>
      </c>
      <c r="D321" s="41">
        <v>5653023.75</v>
      </c>
      <c r="E321" s="41">
        <v>2175215.75</v>
      </c>
      <c r="F321" s="43">
        <f t="shared" si="15"/>
        <v>38.478800836455</v>
      </c>
    </row>
    <row r="322" spans="1:6" s="7" customFormat="1" ht="22.5">
      <c r="A322" s="40" t="s">
        <v>281</v>
      </c>
      <c r="B322" s="29" t="s">
        <v>619</v>
      </c>
      <c r="C322" s="27" t="str">
        <f t="shared" si="14"/>
        <v>000 1003 0000000 000 262</v>
      </c>
      <c r="D322" s="41">
        <v>5653023.75</v>
      </c>
      <c r="E322" s="41">
        <v>2175215.75</v>
      </c>
      <c r="F322" s="43">
        <f t="shared" si="15"/>
        <v>38.478800836455</v>
      </c>
    </row>
    <row r="323" spans="1:6" s="7" customFormat="1" ht="12.75">
      <c r="A323" s="40" t="s">
        <v>284</v>
      </c>
      <c r="B323" s="29" t="s">
        <v>620</v>
      </c>
      <c r="C323" s="27" t="str">
        <f t="shared" si="14"/>
        <v>000 1003 0000000 000 290</v>
      </c>
      <c r="D323" s="41">
        <v>116000</v>
      </c>
      <c r="E323" s="41">
        <v>36800</v>
      </c>
      <c r="F323" s="43">
        <f t="shared" si="15"/>
        <v>31.724137931034484</v>
      </c>
    </row>
    <row r="324" spans="1:6" s="7" customFormat="1" ht="12.75">
      <c r="A324" s="40" t="s">
        <v>286</v>
      </c>
      <c r="B324" s="29" t="s">
        <v>621</v>
      </c>
      <c r="C324" s="27" t="str">
        <f t="shared" si="14"/>
        <v>000 1003 0000000 000 300</v>
      </c>
      <c r="D324" s="41">
        <v>397400</v>
      </c>
      <c r="E324" s="41">
        <v>329929.44</v>
      </c>
      <c r="F324" s="43">
        <f t="shared" si="15"/>
        <v>83.02200301962758</v>
      </c>
    </row>
    <row r="325" spans="1:6" s="7" customFormat="1" ht="22.5">
      <c r="A325" s="40" t="s">
        <v>290</v>
      </c>
      <c r="B325" s="29" t="s">
        <v>622</v>
      </c>
      <c r="C325" s="27" t="str">
        <f t="shared" si="14"/>
        <v>000 1003 0000000 000 340</v>
      </c>
      <c r="D325" s="41">
        <v>397400</v>
      </c>
      <c r="E325" s="41">
        <v>329929.44</v>
      </c>
      <c r="F325" s="43">
        <f t="shared" si="15"/>
        <v>83.02200301962758</v>
      </c>
    </row>
    <row r="326" spans="1:6" s="7" customFormat="1" ht="12.75">
      <c r="A326" s="40" t="s">
        <v>623</v>
      </c>
      <c r="B326" s="29" t="s">
        <v>624</v>
      </c>
      <c r="C326" s="27" t="str">
        <f t="shared" si="14"/>
        <v>000 1004 0000000 000 000</v>
      </c>
      <c r="D326" s="41">
        <v>26276400</v>
      </c>
      <c r="E326" s="41">
        <v>23985715.25</v>
      </c>
      <c r="F326" s="43">
        <f t="shared" si="15"/>
        <v>91.28234937053782</v>
      </c>
    </row>
    <row r="327" spans="1:6" s="7" customFormat="1" ht="12.75">
      <c r="A327" s="40" t="s">
        <v>253</v>
      </c>
      <c r="B327" s="29" t="s">
        <v>625</v>
      </c>
      <c r="C327" s="27" t="str">
        <f t="shared" si="14"/>
        <v>000 1004 0000000 000 200</v>
      </c>
      <c r="D327" s="41">
        <v>26195321</v>
      </c>
      <c r="E327" s="41">
        <v>23906269.85</v>
      </c>
      <c r="F327" s="43">
        <f t="shared" si="15"/>
        <v>91.26160297863882</v>
      </c>
    </row>
    <row r="328" spans="1:6" s="7" customFormat="1" ht="22.5">
      <c r="A328" s="40" t="s">
        <v>255</v>
      </c>
      <c r="B328" s="29" t="s">
        <v>626</v>
      </c>
      <c r="C328" s="27" t="str">
        <f t="shared" si="14"/>
        <v>000 1004 0000000 000 210</v>
      </c>
      <c r="D328" s="41">
        <v>769802</v>
      </c>
      <c r="E328" s="41">
        <v>724984.94</v>
      </c>
      <c r="F328" s="43">
        <f t="shared" si="15"/>
        <v>94.17810553882686</v>
      </c>
    </row>
    <row r="329" spans="1:6" s="7" customFormat="1" ht="12.75">
      <c r="A329" s="40" t="s">
        <v>257</v>
      </c>
      <c r="B329" s="29" t="s">
        <v>627</v>
      </c>
      <c r="C329" s="27" t="str">
        <f t="shared" si="14"/>
        <v>000 1004 0000000 000 211</v>
      </c>
      <c r="D329" s="41">
        <v>598382.67</v>
      </c>
      <c r="E329" s="41">
        <v>558246.92</v>
      </c>
      <c r="F329" s="43">
        <f t="shared" si="15"/>
        <v>93.29262827748671</v>
      </c>
    </row>
    <row r="330" spans="1:6" s="7" customFormat="1" ht="12.75">
      <c r="A330" s="40" t="s">
        <v>261</v>
      </c>
      <c r="B330" s="29" t="s">
        <v>628</v>
      </c>
      <c r="C330" s="27" t="str">
        <f t="shared" si="14"/>
        <v>000 1004 0000000 000 213</v>
      </c>
      <c r="D330" s="41">
        <v>171419.33</v>
      </c>
      <c r="E330" s="41">
        <v>166738.02</v>
      </c>
      <c r="F330" s="43">
        <f t="shared" si="15"/>
        <v>97.26908861445206</v>
      </c>
    </row>
    <row r="331" spans="1:6" s="7" customFormat="1" ht="12.75">
      <c r="A331" s="40" t="s">
        <v>263</v>
      </c>
      <c r="B331" s="29" t="s">
        <v>629</v>
      </c>
      <c r="C331" s="27" t="str">
        <f t="shared" si="14"/>
        <v>000 1004 0000000 000 220</v>
      </c>
      <c r="D331" s="41">
        <v>4264670</v>
      </c>
      <c r="E331" s="41">
        <v>4230469.3</v>
      </c>
      <c r="F331" s="43">
        <f t="shared" si="15"/>
        <v>99.19804580424744</v>
      </c>
    </row>
    <row r="332" spans="1:6" s="7" customFormat="1" ht="12.75">
      <c r="A332" s="40" t="s">
        <v>265</v>
      </c>
      <c r="B332" s="29" t="s">
        <v>630</v>
      </c>
      <c r="C332" s="27" t="str">
        <f t="shared" si="14"/>
        <v>000 1004 0000000 000 221</v>
      </c>
      <c r="D332" s="41">
        <v>2500</v>
      </c>
      <c r="E332" s="41">
        <v>2500</v>
      </c>
      <c r="F332" s="43">
        <f t="shared" si="15"/>
        <v>100</v>
      </c>
    </row>
    <row r="333" spans="1:6" s="7" customFormat="1" ht="12.75">
      <c r="A333" s="40" t="s">
        <v>267</v>
      </c>
      <c r="B333" s="29" t="s">
        <v>631</v>
      </c>
      <c r="C333" s="27" t="str">
        <f t="shared" si="14"/>
        <v>000 1004 0000000 000 222</v>
      </c>
      <c r="D333" s="41">
        <v>7945</v>
      </c>
      <c r="E333" s="41">
        <v>7944.3</v>
      </c>
      <c r="F333" s="43">
        <f t="shared" si="15"/>
        <v>99.99118942731278</v>
      </c>
    </row>
    <row r="334" spans="1:6" s="7" customFormat="1" ht="22.5">
      <c r="A334" s="40" t="s">
        <v>273</v>
      </c>
      <c r="B334" s="29" t="s">
        <v>632</v>
      </c>
      <c r="C334" s="27" t="str">
        <f t="shared" si="14"/>
        <v>000 1004 0000000 000 225</v>
      </c>
      <c r="D334" s="41">
        <v>25547</v>
      </c>
      <c r="E334" s="41">
        <v>25047</v>
      </c>
      <c r="F334" s="43">
        <f t="shared" si="15"/>
        <v>98.04282303205855</v>
      </c>
    </row>
    <row r="335" spans="1:6" s="7" customFormat="1" ht="12.75">
      <c r="A335" s="40" t="s">
        <v>275</v>
      </c>
      <c r="B335" s="29" t="s">
        <v>633</v>
      </c>
      <c r="C335" s="27" t="str">
        <f t="shared" si="14"/>
        <v>000 1004 0000000 000 226</v>
      </c>
      <c r="D335" s="41">
        <v>4228678</v>
      </c>
      <c r="E335" s="41">
        <v>4194978</v>
      </c>
      <c r="F335" s="43">
        <f t="shared" si="15"/>
        <v>99.20306062556666</v>
      </c>
    </row>
    <row r="336" spans="1:6" s="7" customFormat="1" ht="22.5">
      <c r="A336" s="40" t="s">
        <v>392</v>
      </c>
      <c r="B336" s="29" t="s">
        <v>634</v>
      </c>
      <c r="C336" s="27" t="str">
        <f t="shared" si="14"/>
        <v>000 1004 0000000 000 240</v>
      </c>
      <c r="D336" s="41">
        <v>1388528</v>
      </c>
      <c r="E336" s="41">
        <v>1388428</v>
      </c>
      <c r="F336" s="43">
        <f t="shared" si="15"/>
        <v>99.99279812866575</v>
      </c>
    </row>
    <row r="337" spans="1:6" s="7" customFormat="1" ht="33.75">
      <c r="A337" s="40" t="s">
        <v>430</v>
      </c>
      <c r="B337" s="29" t="s">
        <v>635</v>
      </c>
      <c r="C337" s="27" t="str">
        <f t="shared" si="14"/>
        <v>000 1004 0000000 000 241</v>
      </c>
      <c r="D337" s="41">
        <v>1388528</v>
      </c>
      <c r="E337" s="41">
        <v>1388428</v>
      </c>
      <c r="F337" s="43">
        <f t="shared" si="15"/>
        <v>99.99279812866575</v>
      </c>
    </row>
    <row r="338" spans="1:6" s="7" customFormat="1" ht="12.75">
      <c r="A338" s="40" t="s">
        <v>279</v>
      </c>
      <c r="B338" s="29" t="s">
        <v>636</v>
      </c>
      <c r="C338" s="27" t="str">
        <f t="shared" si="14"/>
        <v>000 1004 0000000 000 260</v>
      </c>
      <c r="D338" s="41">
        <v>19771772</v>
      </c>
      <c r="E338" s="41">
        <v>17562021.61</v>
      </c>
      <c r="F338" s="43">
        <f t="shared" si="15"/>
        <v>88.82371094507867</v>
      </c>
    </row>
    <row r="339" spans="1:6" s="7" customFormat="1" ht="22.5">
      <c r="A339" s="40" t="s">
        <v>281</v>
      </c>
      <c r="B339" s="29" t="s">
        <v>637</v>
      </c>
      <c r="C339" s="27" t="str">
        <f t="shared" si="14"/>
        <v>000 1004 0000000 000 262</v>
      </c>
      <c r="D339" s="41">
        <v>19771772</v>
      </c>
      <c r="E339" s="41">
        <v>17562021.61</v>
      </c>
      <c r="F339" s="43">
        <f t="shared" si="15"/>
        <v>88.82371094507867</v>
      </c>
    </row>
    <row r="340" spans="1:6" s="7" customFormat="1" ht="12.75">
      <c r="A340" s="40" t="s">
        <v>284</v>
      </c>
      <c r="B340" s="29" t="s">
        <v>638</v>
      </c>
      <c r="C340" s="27" t="str">
        <f t="shared" si="14"/>
        <v>000 1004 0000000 000 290</v>
      </c>
      <c r="D340" s="41">
        <v>549</v>
      </c>
      <c r="E340" s="41">
        <v>366</v>
      </c>
      <c r="F340" s="43">
        <f t="shared" si="15"/>
        <v>66.66666666666666</v>
      </c>
    </row>
    <row r="341" spans="1:6" s="7" customFormat="1" ht="12.75">
      <c r="A341" s="40" t="s">
        <v>286</v>
      </c>
      <c r="B341" s="29" t="s">
        <v>639</v>
      </c>
      <c r="C341" s="27" t="str">
        <f t="shared" si="14"/>
        <v>000 1004 0000000 000 300</v>
      </c>
      <c r="D341" s="41">
        <v>81079</v>
      </c>
      <c r="E341" s="41">
        <v>79445.4</v>
      </c>
      <c r="F341" s="43">
        <f t="shared" si="15"/>
        <v>97.98517495282378</v>
      </c>
    </row>
    <row r="342" spans="1:6" s="7" customFormat="1" ht="22.5">
      <c r="A342" s="40" t="s">
        <v>290</v>
      </c>
      <c r="B342" s="29" t="s">
        <v>640</v>
      </c>
      <c r="C342" s="27" t="str">
        <f t="shared" si="14"/>
        <v>000 1004 0000000 000 340</v>
      </c>
      <c r="D342" s="41">
        <v>81079</v>
      </c>
      <c r="E342" s="41">
        <v>79445.4</v>
      </c>
      <c r="F342" s="43">
        <f t="shared" si="15"/>
        <v>97.98517495282378</v>
      </c>
    </row>
    <row r="343" spans="1:6" s="7" customFormat="1" ht="22.5">
      <c r="A343" s="40" t="s">
        <v>641</v>
      </c>
      <c r="B343" s="29" t="s">
        <v>642</v>
      </c>
      <c r="C343" s="27" t="str">
        <f t="shared" si="14"/>
        <v>000 1006 0000000 000 000</v>
      </c>
      <c r="D343" s="41">
        <v>95064.12</v>
      </c>
      <c r="E343" s="41">
        <v>87191.12</v>
      </c>
      <c r="F343" s="43">
        <f t="shared" si="15"/>
        <v>91.71822134365732</v>
      </c>
    </row>
    <row r="344" spans="1:6" s="7" customFormat="1" ht="12.75">
      <c r="A344" s="40" t="s">
        <v>253</v>
      </c>
      <c r="B344" s="29" t="s">
        <v>643</v>
      </c>
      <c r="C344" s="27" t="str">
        <f t="shared" si="14"/>
        <v>000 1006 0000000 000 200</v>
      </c>
      <c r="D344" s="41">
        <v>95064.12</v>
      </c>
      <c r="E344" s="41">
        <v>87191.12</v>
      </c>
      <c r="F344" s="43">
        <f t="shared" si="15"/>
        <v>91.71822134365732</v>
      </c>
    </row>
    <row r="345" spans="1:6" s="7" customFormat="1" ht="12.75">
      <c r="A345" s="40" t="s">
        <v>263</v>
      </c>
      <c r="B345" s="29" t="s">
        <v>644</v>
      </c>
      <c r="C345" s="27" t="str">
        <f t="shared" si="14"/>
        <v>000 1006 0000000 000 220</v>
      </c>
      <c r="D345" s="41">
        <v>95064.12</v>
      </c>
      <c r="E345" s="41">
        <v>87191.12</v>
      </c>
      <c r="F345" s="43">
        <f t="shared" si="15"/>
        <v>91.71822134365732</v>
      </c>
    </row>
    <row r="346" spans="1:6" s="7" customFormat="1" ht="12.75">
      <c r="A346" s="40" t="s">
        <v>275</v>
      </c>
      <c r="B346" s="29" t="s">
        <v>645</v>
      </c>
      <c r="C346" s="27" t="str">
        <f t="shared" si="14"/>
        <v>000 1006 0000000 000 226</v>
      </c>
      <c r="D346" s="41">
        <v>95064.12</v>
      </c>
      <c r="E346" s="41">
        <v>87191.12</v>
      </c>
      <c r="F346" s="43">
        <f t="shared" si="15"/>
        <v>91.71822134365732</v>
      </c>
    </row>
    <row r="347" spans="1:6" s="7" customFormat="1" ht="12.75">
      <c r="A347" s="40" t="s">
        <v>646</v>
      </c>
      <c r="B347" s="29" t="s">
        <v>647</v>
      </c>
      <c r="C347" s="27" t="str">
        <f t="shared" si="14"/>
        <v>000 1100 0000000 000 000</v>
      </c>
      <c r="D347" s="41">
        <v>950000</v>
      </c>
      <c r="E347" s="41">
        <v>52010</v>
      </c>
      <c r="F347" s="43">
        <f t="shared" si="15"/>
        <v>5.474736842105264</v>
      </c>
    </row>
    <row r="348" spans="1:6" s="7" customFormat="1" ht="12.75">
      <c r="A348" s="40" t="s">
        <v>253</v>
      </c>
      <c r="B348" s="29" t="s">
        <v>648</v>
      </c>
      <c r="C348" s="27" t="str">
        <f t="shared" si="14"/>
        <v>000 1100 0000000 000 200</v>
      </c>
      <c r="D348" s="41">
        <v>930000</v>
      </c>
      <c r="E348" s="41">
        <v>40010</v>
      </c>
      <c r="F348" s="43">
        <f t="shared" si="15"/>
        <v>4.302150537634409</v>
      </c>
    </row>
    <row r="349" spans="1:6" s="7" customFormat="1" ht="22.5">
      <c r="A349" s="40" t="s">
        <v>255</v>
      </c>
      <c r="B349" s="29" t="s">
        <v>649</v>
      </c>
      <c r="C349" s="27" t="str">
        <f t="shared" si="14"/>
        <v>000 1100 0000000 000 210</v>
      </c>
      <c r="D349" s="41">
        <v>24000</v>
      </c>
      <c r="E349" s="41">
        <v>5600</v>
      </c>
      <c r="F349" s="43">
        <f t="shared" si="15"/>
        <v>23.333333333333332</v>
      </c>
    </row>
    <row r="350" spans="1:6" s="7" customFormat="1" ht="12.75">
      <c r="A350" s="40" t="s">
        <v>259</v>
      </c>
      <c r="B350" s="29" t="s">
        <v>650</v>
      </c>
      <c r="C350" s="27" t="str">
        <f t="shared" si="14"/>
        <v>000 1100 0000000 000 212</v>
      </c>
      <c r="D350" s="41">
        <v>24000</v>
      </c>
      <c r="E350" s="41">
        <v>5600</v>
      </c>
      <c r="F350" s="43">
        <f t="shared" si="15"/>
        <v>23.333333333333332</v>
      </c>
    </row>
    <row r="351" spans="1:6" s="7" customFormat="1" ht="12.75">
      <c r="A351" s="40" t="s">
        <v>263</v>
      </c>
      <c r="B351" s="29" t="s">
        <v>651</v>
      </c>
      <c r="C351" s="27" t="str">
        <f t="shared" si="14"/>
        <v>000 1100 0000000 000 220</v>
      </c>
      <c r="D351" s="41">
        <v>11000</v>
      </c>
      <c r="E351" s="41">
        <v>9450</v>
      </c>
      <c r="F351" s="43">
        <f t="shared" si="15"/>
        <v>85.9090909090909</v>
      </c>
    </row>
    <row r="352" spans="1:6" s="7" customFormat="1" ht="12.75">
      <c r="A352" s="40" t="s">
        <v>267</v>
      </c>
      <c r="B352" s="29" t="s">
        <v>652</v>
      </c>
      <c r="C352" s="27" t="str">
        <f t="shared" si="14"/>
        <v>000 1100 0000000 000 222</v>
      </c>
      <c r="D352" s="41">
        <v>6000</v>
      </c>
      <c r="E352" s="41">
        <v>5200</v>
      </c>
      <c r="F352" s="43">
        <f t="shared" si="15"/>
        <v>86.66666666666667</v>
      </c>
    </row>
    <row r="353" spans="1:6" s="7" customFormat="1" ht="12.75">
      <c r="A353" s="40" t="s">
        <v>275</v>
      </c>
      <c r="B353" s="29" t="s">
        <v>653</v>
      </c>
      <c r="C353" s="27" t="str">
        <f t="shared" si="14"/>
        <v>000 1100 0000000 000 226</v>
      </c>
      <c r="D353" s="41">
        <v>5000</v>
      </c>
      <c r="E353" s="41">
        <v>4250</v>
      </c>
      <c r="F353" s="43">
        <f t="shared" si="15"/>
        <v>85</v>
      </c>
    </row>
    <row r="354" spans="1:6" s="7" customFormat="1" ht="12.75">
      <c r="A354" s="40" t="s">
        <v>277</v>
      </c>
      <c r="B354" s="29" t="s">
        <v>654</v>
      </c>
      <c r="C354" s="27" t="str">
        <f t="shared" si="14"/>
        <v>000 1100 0000000 000 250</v>
      </c>
      <c r="D354" s="41">
        <v>850000</v>
      </c>
      <c r="E354" s="41"/>
      <c r="F354" s="43">
        <f t="shared" si="15"/>
        <v>0</v>
      </c>
    </row>
    <row r="355" spans="1:6" s="7" customFormat="1" ht="33.75">
      <c r="A355" s="40" t="s">
        <v>278</v>
      </c>
      <c r="B355" s="29" t="s">
        <v>655</v>
      </c>
      <c r="C355" s="27" t="str">
        <f t="shared" si="14"/>
        <v>000 1100 0000000 000 251</v>
      </c>
      <c r="D355" s="41">
        <v>850000</v>
      </c>
      <c r="E355" s="41"/>
      <c r="F355" s="43">
        <f t="shared" si="15"/>
        <v>0</v>
      </c>
    </row>
    <row r="356" spans="1:6" s="7" customFormat="1" ht="12.75">
      <c r="A356" s="40" t="s">
        <v>284</v>
      </c>
      <c r="B356" s="29" t="s">
        <v>656</v>
      </c>
      <c r="C356" s="27" t="str">
        <f t="shared" si="14"/>
        <v>000 1100 0000000 000 290</v>
      </c>
      <c r="D356" s="41">
        <v>45000</v>
      </c>
      <c r="E356" s="41">
        <v>24960</v>
      </c>
      <c r="F356" s="43">
        <f t="shared" si="15"/>
        <v>55.46666666666666</v>
      </c>
    </row>
    <row r="357" spans="1:6" s="7" customFormat="1" ht="12.75">
      <c r="A357" s="40" t="s">
        <v>286</v>
      </c>
      <c r="B357" s="29" t="s">
        <v>657</v>
      </c>
      <c r="C357" s="27" t="str">
        <f t="shared" si="14"/>
        <v>000 1100 0000000 000 300</v>
      </c>
      <c r="D357" s="41">
        <v>20000</v>
      </c>
      <c r="E357" s="41">
        <v>12000</v>
      </c>
      <c r="F357" s="43">
        <f t="shared" si="15"/>
        <v>60</v>
      </c>
    </row>
    <row r="358" spans="1:6" s="7" customFormat="1" ht="22.5">
      <c r="A358" s="40" t="s">
        <v>290</v>
      </c>
      <c r="B358" s="29" t="s">
        <v>658</v>
      </c>
      <c r="C358" s="27" t="str">
        <f aca="true" t="shared" si="16" ref="C358:C379">IF(OR(LEFT(B358,5)="000 9",LEFT(B358,5)="000 7"),"X",B358)</f>
        <v>000 1100 0000000 000 340</v>
      </c>
      <c r="D358" s="41">
        <v>20000</v>
      </c>
      <c r="E358" s="41">
        <v>12000</v>
      </c>
      <c r="F358" s="43">
        <f t="shared" si="15"/>
        <v>60</v>
      </c>
    </row>
    <row r="359" spans="1:6" s="7" customFormat="1" ht="12.75">
      <c r="A359" s="40" t="s">
        <v>659</v>
      </c>
      <c r="B359" s="29" t="s">
        <v>660</v>
      </c>
      <c r="C359" s="27" t="str">
        <f t="shared" si="16"/>
        <v>000 1102 0000000 000 000</v>
      </c>
      <c r="D359" s="41">
        <v>950000</v>
      </c>
      <c r="E359" s="41">
        <v>52010</v>
      </c>
      <c r="F359" s="43">
        <f aca="true" t="shared" si="17" ref="F359:F379">E359/D359*100</f>
        <v>5.474736842105264</v>
      </c>
    </row>
    <row r="360" spans="1:6" s="7" customFormat="1" ht="12.75">
      <c r="A360" s="40" t="s">
        <v>253</v>
      </c>
      <c r="B360" s="29" t="s">
        <v>661</v>
      </c>
      <c r="C360" s="27" t="str">
        <f t="shared" si="16"/>
        <v>000 1102 0000000 000 200</v>
      </c>
      <c r="D360" s="41">
        <v>930000</v>
      </c>
      <c r="E360" s="41">
        <v>40010</v>
      </c>
      <c r="F360" s="43">
        <f t="shared" si="17"/>
        <v>4.302150537634409</v>
      </c>
    </row>
    <row r="361" spans="1:6" s="7" customFormat="1" ht="22.5">
      <c r="A361" s="40" t="s">
        <v>255</v>
      </c>
      <c r="B361" s="29" t="s">
        <v>662</v>
      </c>
      <c r="C361" s="27" t="str">
        <f t="shared" si="16"/>
        <v>000 1102 0000000 000 210</v>
      </c>
      <c r="D361" s="41">
        <v>24000</v>
      </c>
      <c r="E361" s="41">
        <v>5600</v>
      </c>
      <c r="F361" s="43">
        <f t="shared" si="17"/>
        <v>23.333333333333332</v>
      </c>
    </row>
    <row r="362" spans="1:6" s="7" customFormat="1" ht="12.75">
      <c r="A362" s="40" t="s">
        <v>259</v>
      </c>
      <c r="B362" s="29" t="s">
        <v>663</v>
      </c>
      <c r="C362" s="27" t="str">
        <f t="shared" si="16"/>
        <v>000 1102 0000000 000 212</v>
      </c>
      <c r="D362" s="41">
        <v>24000</v>
      </c>
      <c r="E362" s="41">
        <v>5600</v>
      </c>
      <c r="F362" s="43">
        <f t="shared" si="17"/>
        <v>23.333333333333332</v>
      </c>
    </row>
    <row r="363" spans="1:6" s="7" customFormat="1" ht="12.75">
      <c r="A363" s="40" t="s">
        <v>263</v>
      </c>
      <c r="B363" s="29" t="s">
        <v>664</v>
      </c>
      <c r="C363" s="27" t="str">
        <f t="shared" si="16"/>
        <v>000 1102 0000000 000 220</v>
      </c>
      <c r="D363" s="41">
        <v>11000</v>
      </c>
      <c r="E363" s="41">
        <v>9450</v>
      </c>
      <c r="F363" s="43">
        <f t="shared" si="17"/>
        <v>85.9090909090909</v>
      </c>
    </row>
    <row r="364" spans="1:6" s="7" customFormat="1" ht="12.75">
      <c r="A364" s="40" t="s">
        <v>267</v>
      </c>
      <c r="B364" s="29" t="s">
        <v>665</v>
      </c>
      <c r="C364" s="27" t="str">
        <f t="shared" si="16"/>
        <v>000 1102 0000000 000 222</v>
      </c>
      <c r="D364" s="41">
        <v>6000</v>
      </c>
      <c r="E364" s="41">
        <v>5200</v>
      </c>
      <c r="F364" s="43">
        <f t="shared" si="17"/>
        <v>86.66666666666667</v>
      </c>
    </row>
    <row r="365" spans="1:6" s="7" customFormat="1" ht="12.75">
      <c r="A365" s="40" t="s">
        <v>275</v>
      </c>
      <c r="B365" s="29" t="s">
        <v>666</v>
      </c>
      <c r="C365" s="27" t="str">
        <f t="shared" si="16"/>
        <v>000 1102 0000000 000 226</v>
      </c>
      <c r="D365" s="41">
        <v>5000</v>
      </c>
      <c r="E365" s="41">
        <v>4250</v>
      </c>
      <c r="F365" s="43">
        <f t="shared" si="17"/>
        <v>85</v>
      </c>
    </row>
    <row r="366" spans="1:6" s="7" customFormat="1" ht="12.75">
      <c r="A366" s="40" t="s">
        <v>277</v>
      </c>
      <c r="B366" s="29" t="s">
        <v>667</v>
      </c>
      <c r="C366" s="27" t="str">
        <f t="shared" si="16"/>
        <v>000 1102 0000000 000 250</v>
      </c>
      <c r="D366" s="41">
        <v>850000</v>
      </c>
      <c r="E366" s="41"/>
      <c r="F366" s="43">
        <f t="shared" si="17"/>
        <v>0</v>
      </c>
    </row>
    <row r="367" spans="1:6" s="7" customFormat="1" ht="33.75">
      <c r="A367" s="40" t="s">
        <v>278</v>
      </c>
      <c r="B367" s="29" t="s">
        <v>668</v>
      </c>
      <c r="C367" s="27" t="str">
        <f t="shared" si="16"/>
        <v>000 1102 0000000 000 251</v>
      </c>
      <c r="D367" s="41">
        <v>850000</v>
      </c>
      <c r="E367" s="41"/>
      <c r="F367" s="43">
        <f t="shared" si="17"/>
        <v>0</v>
      </c>
    </row>
    <row r="368" spans="1:6" s="7" customFormat="1" ht="12.75">
      <c r="A368" s="40" t="s">
        <v>284</v>
      </c>
      <c r="B368" s="29" t="s">
        <v>669</v>
      </c>
      <c r="C368" s="27" t="str">
        <f t="shared" si="16"/>
        <v>000 1102 0000000 000 290</v>
      </c>
      <c r="D368" s="41">
        <v>45000</v>
      </c>
      <c r="E368" s="41">
        <v>24960</v>
      </c>
      <c r="F368" s="43">
        <f t="shared" si="17"/>
        <v>55.46666666666666</v>
      </c>
    </row>
    <row r="369" spans="1:6" s="7" customFormat="1" ht="12.75">
      <c r="A369" s="40" t="s">
        <v>286</v>
      </c>
      <c r="B369" s="29" t="s">
        <v>670</v>
      </c>
      <c r="C369" s="27" t="str">
        <f t="shared" si="16"/>
        <v>000 1102 0000000 000 300</v>
      </c>
      <c r="D369" s="41">
        <v>20000</v>
      </c>
      <c r="E369" s="41">
        <v>12000</v>
      </c>
      <c r="F369" s="43">
        <f t="shared" si="17"/>
        <v>60</v>
      </c>
    </row>
    <row r="370" spans="1:6" s="7" customFormat="1" ht="22.5">
      <c r="A370" s="40" t="s">
        <v>290</v>
      </c>
      <c r="B370" s="29" t="s">
        <v>671</v>
      </c>
      <c r="C370" s="27" t="str">
        <f t="shared" si="16"/>
        <v>000 1102 0000000 000 340</v>
      </c>
      <c r="D370" s="41">
        <v>20000</v>
      </c>
      <c r="E370" s="41">
        <v>12000</v>
      </c>
      <c r="F370" s="43">
        <f t="shared" si="17"/>
        <v>60</v>
      </c>
    </row>
    <row r="371" spans="1:6" s="7" customFormat="1" ht="45">
      <c r="A371" s="40" t="s">
        <v>672</v>
      </c>
      <c r="B371" s="29" t="s">
        <v>673</v>
      </c>
      <c r="C371" s="27" t="str">
        <f t="shared" si="16"/>
        <v>000 1400 0000000 000 000</v>
      </c>
      <c r="D371" s="41">
        <v>16127510</v>
      </c>
      <c r="E371" s="41">
        <v>13143510</v>
      </c>
      <c r="F371" s="43">
        <f t="shared" si="17"/>
        <v>81.49745372968302</v>
      </c>
    </row>
    <row r="372" spans="1:6" s="7" customFormat="1" ht="12.75">
      <c r="A372" s="40" t="s">
        <v>253</v>
      </c>
      <c r="B372" s="29" t="s">
        <v>674</v>
      </c>
      <c r="C372" s="27" t="str">
        <f t="shared" si="16"/>
        <v>000 1400 0000000 000 200</v>
      </c>
      <c r="D372" s="41">
        <v>16127510</v>
      </c>
      <c r="E372" s="41">
        <v>13143510</v>
      </c>
      <c r="F372" s="43">
        <f t="shared" si="17"/>
        <v>81.49745372968302</v>
      </c>
    </row>
    <row r="373" spans="1:6" s="7" customFormat="1" ht="12.75">
      <c r="A373" s="40" t="s">
        <v>277</v>
      </c>
      <c r="B373" s="29" t="s">
        <v>675</v>
      </c>
      <c r="C373" s="27" t="str">
        <f t="shared" si="16"/>
        <v>000 1400 0000000 000 250</v>
      </c>
      <c r="D373" s="41">
        <v>16127510</v>
      </c>
      <c r="E373" s="41">
        <v>13143510</v>
      </c>
      <c r="F373" s="43">
        <f t="shared" si="17"/>
        <v>81.49745372968302</v>
      </c>
    </row>
    <row r="374" spans="1:6" s="7" customFormat="1" ht="33.75">
      <c r="A374" s="40" t="s">
        <v>278</v>
      </c>
      <c r="B374" s="29" t="s">
        <v>676</v>
      </c>
      <c r="C374" s="27" t="str">
        <f t="shared" si="16"/>
        <v>000 1400 0000000 000 251</v>
      </c>
      <c r="D374" s="41">
        <v>16127510</v>
      </c>
      <c r="E374" s="41">
        <v>13143510</v>
      </c>
      <c r="F374" s="43">
        <f t="shared" si="17"/>
        <v>81.49745372968302</v>
      </c>
    </row>
    <row r="375" spans="1:6" s="7" customFormat="1" ht="45">
      <c r="A375" s="40" t="s">
        <v>677</v>
      </c>
      <c r="B375" s="29" t="s">
        <v>678</v>
      </c>
      <c r="C375" s="27" t="str">
        <f t="shared" si="16"/>
        <v>000 1401 0000000 000 000</v>
      </c>
      <c r="D375" s="41">
        <v>16127510</v>
      </c>
      <c r="E375" s="41">
        <v>13143510</v>
      </c>
      <c r="F375" s="43">
        <f t="shared" si="17"/>
        <v>81.49745372968302</v>
      </c>
    </row>
    <row r="376" spans="1:6" s="7" customFormat="1" ht="12.75">
      <c r="A376" s="40" t="s">
        <v>253</v>
      </c>
      <c r="B376" s="29" t="s">
        <v>679</v>
      </c>
      <c r="C376" s="27" t="str">
        <f t="shared" si="16"/>
        <v>000 1401 0000000 000 200</v>
      </c>
      <c r="D376" s="41">
        <v>16127510</v>
      </c>
      <c r="E376" s="41">
        <v>13143510</v>
      </c>
      <c r="F376" s="43">
        <f t="shared" si="17"/>
        <v>81.49745372968302</v>
      </c>
    </row>
    <row r="377" spans="1:6" s="7" customFormat="1" ht="12.75">
      <c r="A377" s="40" t="s">
        <v>277</v>
      </c>
      <c r="B377" s="29" t="s">
        <v>680</v>
      </c>
      <c r="C377" s="27" t="str">
        <f t="shared" si="16"/>
        <v>000 1401 0000000 000 250</v>
      </c>
      <c r="D377" s="41">
        <v>16127510</v>
      </c>
      <c r="E377" s="41">
        <v>13143510</v>
      </c>
      <c r="F377" s="43">
        <f t="shared" si="17"/>
        <v>81.49745372968302</v>
      </c>
    </row>
    <row r="378" spans="1:6" s="7" customFormat="1" ht="33.75">
      <c r="A378" s="40" t="s">
        <v>278</v>
      </c>
      <c r="B378" s="29" t="s">
        <v>681</v>
      </c>
      <c r="C378" s="27" t="str">
        <f t="shared" si="16"/>
        <v>000 1401 0000000 000 251</v>
      </c>
      <c r="D378" s="41">
        <v>16127510</v>
      </c>
      <c r="E378" s="41">
        <v>13143510</v>
      </c>
      <c r="F378" s="43">
        <f t="shared" si="17"/>
        <v>81.49745372968302</v>
      </c>
    </row>
    <row r="379" spans="1:6" s="7" customFormat="1" ht="22.5">
      <c r="A379" s="40" t="s">
        <v>682</v>
      </c>
      <c r="B379" s="29" t="s">
        <v>683</v>
      </c>
      <c r="C379" s="27" t="str">
        <f t="shared" si="16"/>
        <v>X</v>
      </c>
      <c r="D379" s="41">
        <v>-6836530.6</v>
      </c>
      <c r="E379" s="41">
        <v>7546660.26</v>
      </c>
      <c r="F379" s="43">
        <f t="shared" si="17"/>
        <v>-110.38728123296926</v>
      </c>
    </row>
    <row r="380" spans="1:5" s="7" customFormat="1" ht="12.75">
      <c r="A380" s="28"/>
      <c r="B380" s="21"/>
      <c r="C380" s="23"/>
      <c r="D380" s="17"/>
      <c r="E380" s="18"/>
    </row>
  </sheetData>
  <sheetProtection/>
  <mergeCells count="3">
    <mergeCell ref="A3:A4"/>
    <mergeCell ref="C3:C4"/>
    <mergeCell ref="B3:B4"/>
  </mergeCells>
  <printOptions/>
  <pageMargins left="0.5905511811023623" right="0.3937007874015748" top="0.3937007874015748" bottom="0.3937007874015748" header="0.1968503937007874" footer="0.1968503937007874"/>
  <pageSetup horizontalDpi="600" verticalDpi="600" orientation="portrait" paperSize="8" scale="9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C24" sqref="C24"/>
    </sheetView>
  </sheetViews>
  <sheetFormatPr defaultColWidth="9.00390625" defaultRowHeight="12.75"/>
  <cols>
    <col min="1" max="1" width="27.875" style="11" customWidth="1"/>
    <col min="2" max="2" width="15.875" style="11" hidden="1" customWidth="1"/>
    <col min="3" max="3" width="22.75390625" style="11" customWidth="1"/>
    <col min="4" max="4" width="16.375" style="11" customWidth="1"/>
    <col min="5" max="5" width="15.75390625" style="11" customWidth="1"/>
    <col min="6" max="6" width="14.875" style="11" customWidth="1"/>
    <col min="7" max="16384" width="9.125" style="11" customWidth="1"/>
  </cols>
  <sheetData>
    <row r="1" spans="1:5" ht="15">
      <c r="A1" s="55" t="s">
        <v>9</v>
      </c>
      <c r="B1" s="55"/>
      <c r="C1" s="56"/>
      <c r="D1" s="57"/>
      <c r="E1" s="56"/>
    </row>
    <row r="2" spans="1:4" ht="12.75">
      <c r="A2" s="8"/>
      <c r="B2" s="5"/>
      <c r="C2" s="2"/>
      <c r="D2" s="6"/>
    </row>
    <row r="3" spans="1:6" s="9" customFormat="1" ht="26.25" customHeight="1">
      <c r="A3" s="35" t="s">
        <v>1</v>
      </c>
      <c r="B3" s="37" t="s">
        <v>4</v>
      </c>
      <c r="C3" s="37" t="s">
        <v>6</v>
      </c>
      <c r="D3" s="58" t="s">
        <v>706</v>
      </c>
      <c r="E3" s="58" t="s">
        <v>710</v>
      </c>
      <c r="F3" s="58" t="s">
        <v>707</v>
      </c>
    </row>
    <row r="4" spans="1:6" s="9" customFormat="1" ht="45">
      <c r="A4" s="36"/>
      <c r="B4" s="39"/>
      <c r="C4" s="38"/>
      <c r="D4" s="19" t="s">
        <v>10</v>
      </c>
      <c r="E4" s="19" t="s">
        <v>10</v>
      </c>
      <c r="F4" s="19" t="s">
        <v>10</v>
      </c>
    </row>
    <row r="5" spans="1:6" s="9" customFormat="1" ht="12.75">
      <c r="A5" s="13">
        <v>1</v>
      </c>
      <c r="B5" s="14" t="s">
        <v>5</v>
      </c>
      <c r="C5" s="22">
        <v>2</v>
      </c>
      <c r="D5" s="59">
        <v>3</v>
      </c>
      <c r="E5" s="16">
        <v>4</v>
      </c>
      <c r="F5" s="42">
        <v>5</v>
      </c>
    </row>
    <row r="6" spans="1:6" s="9" customFormat="1" ht="22.5">
      <c r="A6" s="40" t="s">
        <v>684</v>
      </c>
      <c r="B6" s="29" t="s">
        <v>685</v>
      </c>
      <c r="C6" s="27" t="str">
        <f aca="true" t="shared" si="0" ref="C6:C16">IF(OR(LEFT(B6,5)="000 9",LEFT(B6,5)="000 7"),"X",IF(OR(RIGHT(B6,1)="A",RIGHT(B6,1)="А"),LEFT(B6,LEN(B6)-1)&amp;"0",B6))</f>
        <v>X</v>
      </c>
      <c r="D6" s="41">
        <v>6836530.6</v>
      </c>
      <c r="E6" s="41">
        <v>-7546660.26</v>
      </c>
      <c r="F6" s="43">
        <f>E6/D6*100</f>
        <v>-110.38728123296926</v>
      </c>
    </row>
    <row r="7" spans="1:6" s="9" customFormat="1" ht="12.75">
      <c r="A7" s="40" t="s">
        <v>686</v>
      </c>
      <c r="B7" s="29" t="s">
        <v>687</v>
      </c>
      <c r="C7" s="27" t="str">
        <f t="shared" si="0"/>
        <v>000 01 00 00 00 00 0000 000</v>
      </c>
      <c r="D7" s="41">
        <v>6836530.6</v>
      </c>
      <c r="E7" s="41">
        <v>-7546660.26</v>
      </c>
      <c r="F7" s="43">
        <f aca="true" t="shared" si="1" ref="F7:F16">E7/D7*100</f>
        <v>-110.38728123296926</v>
      </c>
    </row>
    <row r="8" spans="1:6" s="9" customFormat="1" ht="33.75">
      <c r="A8" s="40" t="s">
        <v>688</v>
      </c>
      <c r="B8" s="29" t="s">
        <v>689</v>
      </c>
      <c r="C8" s="27" t="str">
        <f t="shared" si="0"/>
        <v>000 01 05 00 00 00 0000 000</v>
      </c>
      <c r="D8" s="41">
        <v>6836530.6</v>
      </c>
      <c r="E8" s="41">
        <v>-7546660.26</v>
      </c>
      <c r="F8" s="43">
        <f t="shared" si="1"/>
        <v>-110.38728123296926</v>
      </c>
    </row>
    <row r="9" spans="1:6" s="9" customFormat="1" ht="22.5">
      <c r="A9" s="40" t="s">
        <v>690</v>
      </c>
      <c r="B9" s="29" t="s">
        <v>691</v>
      </c>
      <c r="C9" s="27" t="str">
        <f t="shared" si="0"/>
        <v>000 01 05 00 00 00 0000 500</v>
      </c>
      <c r="D9" s="41">
        <v>-395538906.5</v>
      </c>
      <c r="E9" s="41">
        <v>-344131855.89</v>
      </c>
      <c r="F9" s="43">
        <f t="shared" si="1"/>
        <v>87.00328848434027</v>
      </c>
    </row>
    <row r="10" spans="1:6" s="9" customFormat="1" ht="22.5">
      <c r="A10" s="40" t="s">
        <v>692</v>
      </c>
      <c r="B10" s="29" t="s">
        <v>693</v>
      </c>
      <c r="C10" s="27" t="str">
        <f t="shared" si="0"/>
        <v>000 01 05 02 00 00 0000 500</v>
      </c>
      <c r="D10" s="41">
        <v>-395538906.5</v>
      </c>
      <c r="E10" s="41">
        <v>-344131855.89</v>
      </c>
      <c r="F10" s="43">
        <f t="shared" si="1"/>
        <v>87.00328848434027</v>
      </c>
    </row>
    <row r="11" spans="1:6" s="9" customFormat="1" ht="22.5">
      <c r="A11" s="40" t="s">
        <v>694</v>
      </c>
      <c r="B11" s="29" t="s">
        <v>695</v>
      </c>
      <c r="C11" s="27" t="str">
        <f t="shared" si="0"/>
        <v>000 01 05 02 01 00 0000 510</v>
      </c>
      <c r="D11" s="41">
        <v>-395538906.5</v>
      </c>
      <c r="E11" s="41">
        <v>-344131855.89</v>
      </c>
      <c r="F11" s="43">
        <f t="shared" si="1"/>
        <v>87.00328848434027</v>
      </c>
    </row>
    <row r="12" spans="1:6" s="9" customFormat="1" ht="33.75">
      <c r="A12" s="40" t="s">
        <v>696</v>
      </c>
      <c r="B12" s="29" t="s">
        <v>697</v>
      </c>
      <c r="C12" s="27" t="str">
        <f t="shared" si="0"/>
        <v>000 01 05 02 01 05 0000 510</v>
      </c>
      <c r="D12" s="41">
        <v>-395538906.5</v>
      </c>
      <c r="E12" s="41">
        <v>-344131855.89</v>
      </c>
      <c r="F12" s="43">
        <f t="shared" si="1"/>
        <v>87.00328848434027</v>
      </c>
    </row>
    <row r="13" spans="1:6" s="9" customFormat="1" ht="22.5">
      <c r="A13" s="40" t="s">
        <v>698</v>
      </c>
      <c r="B13" s="29" t="s">
        <v>699</v>
      </c>
      <c r="C13" s="27" t="str">
        <f t="shared" si="0"/>
        <v>000 01 05 00 00 00 0000 600</v>
      </c>
      <c r="D13" s="41">
        <v>402375437.1</v>
      </c>
      <c r="E13" s="41">
        <v>336585195.63</v>
      </c>
      <c r="F13" s="43">
        <f t="shared" si="1"/>
        <v>83.64953836542225</v>
      </c>
    </row>
    <row r="14" spans="1:6" s="9" customFormat="1" ht="22.5">
      <c r="A14" s="40" t="s">
        <v>700</v>
      </c>
      <c r="B14" s="29" t="s">
        <v>701</v>
      </c>
      <c r="C14" s="27" t="str">
        <f t="shared" si="0"/>
        <v>000 01 05 02 00 00 0000 600</v>
      </c>
      <c r="D14" s="41">
        <v>402375437.1</v>
      </c>
      <c r="E14" s="41">
        <v>336585195.63</v>
      </c>
      <c r="F14" s="43">
        <f t="shared" si="1"/>
        <v>83.64953836542225</v>
      </c>
    </row>
    <row r="15" spans="1:6" s="9" customFormat="1" ht="22.5">
      <c r="A15" s="40" t="s">
        <v>702</v>
      </c>
      <c r="B15" s="29" t="s">
        <v>703</v>
      </c>
      <c r="C15" s="27" t="str">
        <f t="shared" si="0"/>
        <v>000 01 05 02 01 00 0000 610</v>
      </c>
      <c r="D15" s="41">
        <v>402375437.1</v>
      </c>
      <c r="E15" s="41">
        <v>336585195.63</v>
      </c>
      <c r="F15" s="43">
        <f t="shared" si="1"/>
        <v>83.64953836542225</v>
      </c>
    </row>
    <row r="16" spans="1:6" s="9" customFormat="1" ht="33.75">
      <c r="A16" s="40" t="s">
        <v>704</v>
      </c>
      <c r="B16" s="29" t="s">
        <v>705</v>
      </c>
      <c r="C16" s="27" t="str">
        <f t="shared" si="0"/>
        <v>000 01 05 02 01 05 0000 610</v>
      </c>
      <c r="D16" s="41">
        <v>402375437.1</v>
      </c>
      <c r="E16" s="41">
        <v>336585195.63</v>
      </c>
      <c r="F16" s="43">
        <f t="shared" si="1"/>
        <v>83.64953836542225</v>
      </c>
    </row>
    <row r="17" spans="1:6" s="9" customFormat="1" ht="12.75">
      <c r="A17" s="28"/>
      <c r="B17" s="21"/>
      <c r="C17" s="23"/>
      <c r="D17" s="17"/>
      <c r="E17" s="18"/>
      <c r="F17" s="54"/>
    </row>
    <row r="18" ht="11.25" customHeight="1"/>
  </sheetData>
  <sheetProtection/>
  <mergeCells count="3">
    <mergeCell ref="A3:A4"/>
    <mergeCell ref="C3:C4"/>
    <mergeCell ref="B3:B4"/>
  </mergeCells>
  <printOptions/>
  <pageMargins left="0.5905511811023623" right="0.1968503937007874" top="0.1968503937007874" bottom="0.1968503937007874" header="0" footer="0"/>
  <pageSetup horizontalDpi="600" verticalDpi="600" orientation="portrait" paperSize="8" scale="9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Мелекесс</cp:lastModifiedBy>
  <cp:lastPrinted>2014-11-20T13:12:24Z</cp:lastPrinted>
  <dcterms:created xsi:type="dcterms:W3CDTF">1999-06-18T11:49:53Z</dcterms:created>
  <dcterms:modified xsi:type="dcterms:W3CDTF">2014-11-20T13:12:50Z</dcterms:modified>
  <cp:category/>
  <cp:version/>
  <cp:contentType/>
  <cp:contentStatus/>
</cp:coreProperties>
</file>