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ПО_">'Доходы'!#REF!</definedName>
    <definedName name="_СпрОКТМО_">'Доходы'!#REF!</definedName>
    <definedName name="total2">'Расходы'!#REF!</definedName>
    <definedName name="_xlnm.Print_Titles" localSheetId="0">'Доходы'!$5:$7</definedName>
  </definedNames>
  <calcPr fullCalcOnLoad="1"/>
</workbook>
</file>

<file path=xl/sharedStrings.xml><?xml version="1.0" encoding="utf-8"?>
<sst xmlns="http://schemas.openxmlformats.org/spreadsheetml/2006/main" count="1057" uniqueCount="697">
  <si>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</si>
  <si>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</si>
  <si>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</si>
  <si>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</si>
  <si>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</si>
  <si>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</si>
  <si>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</si>
  <si>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</si>
  <si>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</si>
  <si>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</si>
  <si>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</si>
  <si>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</si>
  <si>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</si>
  <si>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</si>
  <si>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</si>
  <si>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</si>
  <si>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</si>
  <si>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</si>
  <si>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</si>
  <si>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</si>
  <si>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</si>
  <si>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</si>
  <si>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</si>
  <si>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</si>
  <si>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</si>
  <si>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</si>
  <si>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</si>
  <si>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</si>
  <si>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</si>
  <si>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</si>
  <si>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</si>
  <si>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</si>
  <si>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</si>
  <si>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</si>
  <si>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</si>
  <si>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</si>
  <si>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</si>
  <si>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</si>
  <si>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</si>
  <si>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</si>
  <si>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</si>
  <si>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</si>
  <si>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</si>
  <si>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</si>
  <si>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</si>
  <si>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</si>
  <si>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</si>
  <si>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</si>
  <si>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</si>
  <si>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</si>
  <si>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</si>
  <si>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</si>
  <si>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</si>
  <si>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</si>
  <si>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</si>
  <si>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</si>
  <si>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</si>
  <si>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</si>
  <si>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</si>
  <si>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</si>
  <si>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</si>
  <si>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</si>
  <si>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</si>
  <si>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</si>
  <si>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</si>
  <si>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</si>
  <si>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</si>
  <si>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</si>
  <si>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</si>
  <si>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</si>
  <si>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</si>
  <si>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</si>
  <si>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</si>
  <si>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</si>
  <si>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</si>
  <si>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</si>
  <si>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</si>
  <si>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</si>
  <si>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</si>
  <si>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</si>
  <si>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</si>
  <si>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</si>
  <si>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</si>
  <si>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</si>
  <si>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</si>
  <si>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</si>
  <si>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</si>
  <si>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</si>
  <si>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</si>
  <si>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</si>
  <si>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</si>
  <si>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</si>
  <si>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</si>
  <si>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</si>
  <si>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</si>
  <si>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</si>
  <si>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</si>
  <si>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</si>
  <si>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</si>
  <si>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</si>
  <si>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</si>
  <si>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</si>
  <si>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</si>
  <si>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</si>
  <si>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</si>
  <si>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</si>
  <si>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</si>
  <si>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</si>
  <si>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</si>
  <si>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</si>
  <si>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</si>
  <si>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</si>
  <si>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</si>
  <si>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</si>
  <si>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</si>
  <si>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</si>
  <si>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</si>
  <si>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</si>
  <si>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</si>
  <si>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</si>
  <si>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</si>
  <si>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</si>
  <si>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</si>
  <si>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</si>
  <si>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</si>
  <si>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</si>
  <si>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</si>
  <si>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</si>
  <si>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</si>
  <si>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</si>
  <si>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</si>
  <si>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</si>
  <si>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</si>
  <si>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</si>
  <si>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</si>
  <si>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</si>
  <si>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</si>
  <si>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</si>
  <si>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</si>
  <si>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</si>
  <si>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</si>
  <si>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</si>
  <si>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</si>
  <si>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</si>
  <si>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</si>
  <si>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</si>
  <si>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</si>
  <si>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</si>
  <si>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</si>
  <si>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</si>
  <si>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</si>
  <si>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</si>
  <si>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</si>
  <si>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</si>
  <si>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</si>
  <si>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</si>
  <si>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</si>
  <si>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</si>
  <si>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</si>
  <si>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</si>
  <si>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</si>
  <si>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</si>
  <si>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</si>
  <si>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</si>
  <si>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</si>
  <si>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</si>
  <si>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</si>
  <si>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</si>
  <si>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</si>
  <si>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</si>
  <si>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</si>
  <si>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</si>
  <si>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</si>
  <si>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</si>
  <si>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</si>
  <si>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</si>
  <si>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</si>
  <si>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</si>
  <si>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</si>
  <si>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</si>
  <si>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</si>
  <si>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</si>
  <si>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</si>
  <si>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</si>
  <si>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</si>
  <si>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</si>
  <si>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</si>
  <si>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</si>
  <si>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</si>
  <si>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</si>
  <si>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</si>
  <si>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</si>
  <si>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</si>
  <si>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</si>
  <si>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</si>
  <si>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</si>
  <si>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</si>
  <si>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</si>
  <si>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</si>
  <si>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</si>
  <si>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</si>
  <si>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</si>
  <si>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</si>
  <si>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</si>
  <si>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</si>
  <si>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</si>
  <si>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</si>
  <si>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</si>
  <si>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</si>
  <si>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</si>
  <si>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</si>
  <si>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</si>
  <si>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</si>
  <si>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</si>
  <si>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</si>
  <si>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</si>
  <si>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</si>
  <si>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</si>
  <si>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</si>
  <si>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</si>
  <si>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</si>
  <si>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</si>
  <si>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</si>
  <si>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</si>
  <si>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</si>
  <si>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</si>
  <si>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</si>
  <si>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</si>
  <si>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</si>
  <si>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</si>
  <si>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</si>
  <si>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</si>
  <si>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</si>
  <si>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</si>
  <si>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</si>
  <si>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</si>
  <si>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</si>
  <si>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</si>
  <si>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</si>
  <si>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</si>
  <si>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</si>
  <si>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</si>
  <si>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</si>
  <si>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</si>
  <si>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</si>
  <si>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</si>
  <si>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</si>
  <si>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</si>
  <si>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</si>
  <si>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</si>
  <si>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</si>
  <si>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</si>
  <si>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</si>
  <si>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</si>
  <si>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</si>
  <si>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</si>
  <si>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</si>
  <si>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</si>
  <si>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</si>
  <si>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</si>
  <si>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</si>
  <si>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</si>
  <si>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</si>
  <si>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</si>
  <si>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</si>
  <si>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</si>
  <si>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</si>
  <si>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</si>
  <si>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</si>
  <si>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</si>
  <si>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</si>
  <si>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</si>
  <si>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</si>
  <si>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</si>
  <si>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</si>
  <si>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</si>
  <si>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</si>
  <si>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</si>
  <si>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</si>
  <si>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</si>
  <si>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</si>
  <si>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</si>
  <si>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</si>
  <si>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</si>
  <si>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</si>
  <si>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</si>
  <si>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</si>
  <si>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</si>
  <si>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</si>
  <si>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</si>
  <si>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</si>
  <si>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</si>
  <si>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</si>
  <si>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</si>
  <si>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</si>
  <si>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</si>
  <si>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</si>
  <si>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</si>
  <si>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</si>
  <si>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</si>
  <si>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</si>
  <si>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</si>
  <si>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</si>
  <si>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</si>
  <si>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</si>
  <si>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</si>
  <si>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</si>
  <si>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</si>
  <si>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</si>
  <si>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</si>
  <si>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</si>
  <si>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</si>
  <si>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</si>
  <si>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</si>
  <si>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</si>
  <si>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</si>
  <si>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</si>
  <si>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</si>
  <si>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</si>
  <si>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</si>
  <si>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</si>
  <si>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</si>
  <si>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</si>
  <si>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</si>
  <si>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</si>
  <si>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</si>
  <si>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</si>
  <si>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</si>
  <si>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</si>
  <si>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</si>
  <si>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</si>
  <si>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</si>
  <si>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</si>
  <si>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</si>
  <si>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</si>
  <si>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</si>
  <si>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</si>
  <si>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</si>
  <si>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</si>
  <si>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</si>
  <si>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</si>
  <si>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</si>
  <si>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</si>
  <si>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</si>
  <si>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</si>
  <si>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</si>
  <si>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</si>
  <si>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</si>
  <si>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</si>
  <si>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</si>
  <si>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</si>
  <si>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</si>
  <si>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000 0300 0000000 000 260</t>
  </si>
  <si>
    <t>000 0300 0000000 000 262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</si>
  <si>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</si>
  <si>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</si>
  <si>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</si>
  <si>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</si>
  <si>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</si>
  <si>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</si>
  <si>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</si>
  <si>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</si>
  <si>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</si>
  <si>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</si>
  <si>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000 0309 0000000 000 225</t>
  </si>
  <si>
    <t>000 0309 0000000 000 260</t>
  </si>
  <si>
    <t>000 0309 0000000 000 262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</si>
  <si>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</si>
  <si>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</si>
  <si>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</si>
  <si>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</si>
  <si>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</si>
  <si>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</si>
  <si>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</si>
  <si>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</si>
  <si>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</si>
  <si>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</si>
  <si>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</si>
  <si>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</si>
  <si>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</si>
  <si>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</si>
  <si>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</si>
  <si>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</si>
  <si>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</si>
  <si>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</si>
  <si>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</si>
  <si>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</si>
  <si>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</si>
  <si>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</si>
  <si>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</si>
  <si>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</si>
  <si>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</si>
  <si>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</si>
  <si>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</si>
  <si>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</si>
  <si>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</si>
  <si>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</si>
  <si>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</si>
  <si>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</si>
  <si>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</si>
  <si>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</si>
  <si>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</si>
  <si>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</si>
  <si>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</si>
  <si>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</si>
  <si>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</si>
  <si>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</si>
  <si>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</t>
  </si>
  <si>
    <t>000 0500 0000000 000 250</t>
  </si>
  <si>
    <t>000 0500 0000000 000 251</t>
  </si>
  <si>
    <t>Жилищное хозяйство</t>
  </si>
  <si>
    <t>000 0501 0000000 000 000</t>
  </si>
  <si>
    <t>000 0501 0000000 000 200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</si>
  <si>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</si>
  <si>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</si>
  <si>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</si>
  <si>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</si>
  <si>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</si>
  <si>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</si>
  <si>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</si>
  <si>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</si>
  <si>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</si>
  <si>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</si>
  <si>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</si>
  <si>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</si>
  <si>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</si>
  <si>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</si>
  <si>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</si>
  <si>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</si>
  <si>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</si>
  <si>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</si>
  <si>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</si>
  <si>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</si>
  <si>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</si>
  <si>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</si>
  <si>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</si>
  <si>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</si>
  <si>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</si>
  <si>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</si>
  <si>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</si>
  <si>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</si>
  <si>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</si>
  <si>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</si>
  <si>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</si>
  <si>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</si>
  <si>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</si>
  <si>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</si>
  <si>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</si>
  <si>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</si>
  <si>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</si>
  <si>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</si>
  <si>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</si>
  <si>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</si>
  <si>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</si>
  <si>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</si>
  <si>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</si>
  <si>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</si>
  <si>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</si>
  <si>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</si>
  <si>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</si>
  <si>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</si>
  <si>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</si>
  <si>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</si>
  <si>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</si>
  <si>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</si>
  <si>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</si>
  <si>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</si>
  <si>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</si>
  <si>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</si>
  <si>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</si>
  <si>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</si>
  <si>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</si>
  <si>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</si>
  <si>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</si>
  <si>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</si>
  <si>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</si>
  <si>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</si>
  <si>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</si>
  <si>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</si>
  <si>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</si>
  <si>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</si>
  <si>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</si>
  <si>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</si>
  <si>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</si>
  <si>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</si>
  <si>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</si>
  <si>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</si>
  <si>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</si>
  <si>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</si>
  <si>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</si>
  <si>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</si>
  <si>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</si>
  <si>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</si>
  <si>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</si>
  <si>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</si>
  <si>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</si>
  <si>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</si>
  <si>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</si>
  <si>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</si>
  <si>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</si>
  <si>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</si>
  <si>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</si>
  <si>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</si>
  <si>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</si>
  <si>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</si>
  <si>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</si>
  <si>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</si>
  <si>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</si>
  <si>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</si>
  <si>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</si>
  <si>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</si>
  <si>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</si>
  <si>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</si>
  <si>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</si>
  <si>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</si>
  <si>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</si>
  <si>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</si>
  <si>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</si>
  <si>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</si>
  <si>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</si>
  <si>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</si>
  <si>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</si>
  <si>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</si>
  <si>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</si>
  <si>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</si>
  <si>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</si>
  <si>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</si>
  <si>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</si>
  <si>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</si>
  <si>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</si>
  <si>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</si>
  <si>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</si>
  <si>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</si>
  <si>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</si>
  <si>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</si>
  <si>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</si>
  <si>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</si>
  <si>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</si>
  <si>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</si>
  <si>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</si>
  <si>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</si>
  <si>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</si>
  <si>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</si>
  <si>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</si>
  <si>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</si>
  <si>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</si>
  <si>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</si>
  <si>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</si>
  <si>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</si>
  <si>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</si>
  <si>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</si>
  <si>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</si>
  <si>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</si>
  <si>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</si>
  <si>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</si>
  <si>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</si>
  <si>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</si>
  <si>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</si>
  <si>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</si>
  <si>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</si>
  <si>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</si>
  <si>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</si>
  <si>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000 0901 0000000 000 300</t>
  </si>
  <si>
    <t>000 0901 0000000 000 310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</si>
  <si>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</si>
  <si>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</si>
  <si>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</si>
  <si>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</si>
  <si>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</si>
  <si>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</si>
  <si>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</si>
  <si>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</si>
  <si>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</si>
  <si>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</si>
  <si>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</si>
  <si>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</si>
  <si>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</si>
  <si>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</si>
  <si>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</si>
  <si>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</si>
  <si>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</si>
  <si>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</si>
  <si>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</si>
  <si>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</si>
  <si>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</si>
  <si>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</si>
  <si>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</si>
  <si>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</si>
  <si>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</si>
  <si>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</si>
  <si>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</si>
  <si>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</si>
  <si>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</si>
  <si>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</si>
  <si>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</si>
  <si>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</si>
  <si>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</si>
  <si>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</si>
  <si>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</si>
  <si>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</si>
  <si>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</si>
  <si>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</si>
  <si>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</si>
  <si>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</si>
  <si>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</si>
  <si>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</si>
  <si>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</si>
  <si>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</si>
  <si>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</si>
  <si>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</si>
  <si>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</si>
  <si>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</si>
  <si>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</si>
  <si>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</si>
  <si>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</si>
  <si>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</si>
  <si>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</si>
  <si>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</si>
  <si>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</si>
  <si>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</si>
  <si>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</si>
  <si>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</si>
  <si>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</si>
  <si>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</si>
  <si>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</si>
  <si>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</si>
  <si>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</si>
  <si>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</si>
  <si>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</si>
  <si>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</si>
  <si>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</si>
  <si>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</si>
  <si>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</si>
  <si>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</si>
  <si>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</si>
  <si>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</si>
  <si>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</si>
  <si>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</si>
  <si>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000 1100 0000000 000 222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</si>
  <si>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</si>
  <si>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</si>
  <si>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</si>
  <si>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</si>
  <si>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</si>
  <si>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</si>
  <si>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</si>
  <si>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</si>
  <si>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</si>
  <si>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</si>
  <si>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</si>
  <si>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</si>
  <si>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</si>
  <si>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</si>
  <si>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</si>
  <si>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</si>
  <si>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</si>
  <si>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</si>
  <si>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</si>
  <si>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</si>
  <si>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</si>
  <si>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</si>
  <si>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</si>
  <si>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</si>
  <si>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</si>
  <si>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</si>
  <si>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</si>
  <si>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</si>
  <si>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</si>
  <si>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</si>
  <si>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</si>
  <si>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</si>
  <si>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</si>
  <si>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</si>
  <si>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</si>
  <si>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</si>
  <si>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</si>
  <si>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</si>
  <si>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</si>
  <si>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</si>
  <si>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</si>
  <si>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</si>
  <si>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</si>
  <si>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</si>
  <si>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</si>
  <si>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</si>
  <si>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</si>
  <si>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</si>
  <si>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</si>
  <si>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</si>
  <si>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</si>
  <si>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</si>
  <si>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</si>
  <si>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</si>
  <si>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</si>
  <si>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-</t>
  </si>
  <si>
    <t>Отчет об исполнении бюджета муниципального образовния "Мелекесский район"  по состоянию на 01.08.2014</t>
  </si>
  <si>
    <t>Утвреждено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</si>
</sst>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8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8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="90" zoomScaleNormal="90" workbookViewId="0" topLeftCell="A1">
      <selection activeCell="H13" sqref="H13:I13"/>
    </sheetView>
  </sheetViews>
  <sheetFormatPr defaultColWidth="9.00390625" defaultRowHeight="12.75"/>
  <cols>
    <col min="1" max="1" width="36.125" style="0" customWidth="1"/>
    <col min="2" max="2" width="0.12890625" style="0" hidden="1" customWidth="1"/>
    <col min="3" max="3" width="25.00390625" style="0" customWidth="1"/>
    <col min="4" max="4" width="14.75390625" style="0" customWidth="1"/>
    <col min="5" max="5" width="13.75390625" style="0" customWidth="1"/>
    <col min="6" max="6" width="14.00390625" style="0" customWidth="1"/>
    <col min="7" max="7" width="10.75390625" style="0" customWidth="1"/>
  </cols>
  <sheetData>
    <row r="1" spans="1:6" ht="20.25" customHeight="1">
      <c r="A1" s="62" t="s">
        <v>695</v>
      </c>
      <c r="B1" s="62"/>
      <c r="C1" s="62"/>
      <c r="D1" s="62"/>
      <c r="E1" s="62"/>
      <c r="F1" s="62"/>
    </row>
    <row r="2" spans="1:6" ht="15.75" customHeight="1">
      <c r="A2" s="62"/>
      <c r="B2" s="62"/>
      <c r="C2" s="62"/>
      <c r="D2" s="62"/>
      <c r="E2" s="62"/>
      <c r="F2" s="62"/>
    </row>
    <row r="3" spans="1:6" ht="15.75" customHeight="1">
      <c r="A3" s="62"/>
      <c r="B3" s="62"/>
      <c r="C3" s="62"/>
      <c r="D3" s="62"/>
      <c r="E3" s="62"/>
      <c r="F3" s="62"/>
    </row>
    <row r="4" spans="1:7" ht="18.75" customHeight="1">
      <c r="A4" s="7"/>
      <c r="B4" s="7"/>
      <c r="C4" s="39" t="s">
        <v>3</v>
      </c>
      <c r="D4" s="39"/>
      <c r="E4" s="39"/>
      <c r="F4" s="39"/>
      <c r="G4" s="56"/>
    </row>
    <row r="5" spans="1:6" ht="26.25" customHeight="1">
      <c r="A5" s="57" t="s">
        <v>1</v>
      </c>
      <c r="B5" s="58" t="s">
        <v>8</v>
      </c>
      <c r="C5" s="59"/>
      <c r="D5" s="24" t="s">
        <v>692</v>
      </c>
      <c r="E5" s="24" t="s">
        <v>2</v>
      </c>
      <c r="F5" s="37" t="s">
        <v>693</v>
      </c>
    </row>
    <row r="6" spans="1:6" ht="84.75" customHeight="1">
      <c r="A6" s="57"/>
      <c r="B6" s="60"/>
      <c r="C6" s="61"/>
      <c r="D6" s="24" t="s">
        <v>10</v>
      </c>
      <c r="E6" s="24" t="s">
        <v>10</v>
      </c>
      <c r="F6" s="24" t="s">
        <v>10</v>
      </c>
    </row>
    <row r="7" spans="1:6" ht="12.75">
      <c r="A7" s="38">
        <v>1</v>
      </c>
      <c r="B7" s="17" t="s">
        <v>5</v>
      </c>
      <c r="C7" s="28">
        <v>2</v>
      </c>
      <c r="D7" s="18">
        <v>3</v>
      </c>
      <c r="E7" s="25">
        <v>4</v>
      </c>
      <c r="F7" s="36">
        <v>5</v>
      </c>
    </row>
    <row r="8" spans="1:6" ht="12.75">
      <c r="A8" s="32" t="s">
        <v>12</v>
      </c>
      <c r="B8" s="26" t="s">
        <v>13</v>
      </c>
      <c r="C8" s="53" t="str">
        <f aca="true" t="shared" si="0" ref="C8:C39">IF(LEFT(B8,5)="000 8","X",B8)</f>
        <v>X</v>
      </c>
      <c r="D8" s="47">
        <v>364976222.33</v>
      </c>
      <c r="E8" s="47">
        <v>245248895.22</v>
      </c>
      <c r="F8" s="48">
        <f>E8/D8*100</f>
        <v>67.19585556953179</v>
      </c>
    </row>
    <row r="9" spans="1:6" ht="12.75">
      <c r="A9" s="32" t="s">
        <v>14</v>
      </c>
      <c r="B9" s="26" t="s">
        <v>15</v>
      </c>
      <c r="C9" s="54" t="str">
        <f t="shared" si="0"/>
        <v>000 1 00 00000 00 0000 000</v>
      </c>
      <c r="D9" s="47">
        <v>59193200</v>
      </c>
      <c r="E9" s="47">
        <v>36856432.67</v>
      </c>
      <c r="F9" s="48">
        <f aca="true" t="shared" si="1" ref="F9:F55">E9/D9*100</f>
        <v>62.26463963766109</v>
      </c>
    </row>
    <row r="10" spans="1:6" ht="12.75">
      <c r="A10" s="32" t="s">
        <v>16</v>
      </c>
      <c r="B10" s="26" t="s">
        <v>17</v>
      </c>
      <c r="C10" s="54" t="str">
        <f t="shared" si="0"/>
        <v>000 1 01 00000 00 0000 000</v>
      </c>
      <c r="D10" s="47">
        <v>28000000</v>
      </c>
      <c r="E10" s="47">
        <v>13022911.38</v>
      </c>
      <c r="F10" s="48">
        <f t="shared" si="1"/>
        <v>46.51039778571429</v>
      </c>
    </row>
    <row r="11" spans="1:6" ht="12.75">
      <c r="A11" s="32" t="s">
        <v>18</v>
      </c>
      <c r="B11" s="26" t="s">
        <v>19</v>
      </c>
      <c r="C11" s="54" t="str">
        <f t="shared" si="0"/>
        <v>000 1 01 02000 01 0000 110</v>
      </c>
      <c r="D11" s="47">
        <v>28000000</v>
      </c>
      <c r="E11" s="47">
        <v>13022911.38</v>
      </c>
      <c r="F11" s="48">
        <f t="shared" si="1"/>
        <v>46.51039778571429</v>
      </c>
    </row>
    <row r="12" spans="1:6" ht="78.75">
      <c r="A12" s="32" t="s">
        <v>20</v>
      </c>
      <c r="B12" s="26" t="s">
        <v>21</v>
      </c>
      <c r="C12" s="54" t="str">
        <f t="shared" si="0"/>
        <v>000 1 01 02010 01 0000 110</v>
      </c>
      <c r="D12" s="47">
        <v>27945000</v>
      </c>
      <c r="E12" s="47">
        <v>12841173.65</v>
      </c>
      <c r="F12" s="48">
        <f t="shared" si="1"/>
        <v>45.95159652889605</v>
      </c>
    </row>
    <row r="13" spans="1:6" ht="123.75">
      <c r="A13" s="32" t="s">
        <v>22</v>
      </c>
      <c r="B13" s="26" t="s">
        <v>23</v>
      </c>
      <c r="C13" s="54" t="str">
        <f t="shared" si="0"/>
        <v>000 1 01 02020 01 0000 110</v>
      </c>
      <c r="D13" s="47"/>
      <c r="E13" s="47">
        <v>4568</v>
      </c>
      <c r="F13" s="48" t="s">
        <v>694</v>
      </c>
    </row>
    <row r="14" spans="1:6" ht="45">
      <c r="A14" s="32" t="s">
        <v>24</v>
      </c>
      <c r="B14" s="26" t="s">
        <v>25</v>
      </c>
      <c r="C14" s="54" t="str">
        <f t="shared" si="0"/>
        <v>000 1 01 02030 01 0000 110</v>
      </c>
      <c r="D14" s="47"/>
      <c r="E14" s="47">
        <v>106450.33</v>
      </c>
      <c r="F14" s="48" t="s">
        <v>694</v>
      </c>
    </row>
    <row r="15" spans="1:6" ht="90">
      <c r="A15" s="32" t="s">
        <v>26</v>
      </c>
      <c r="B15" s="26" t="s">
        <v>27</v>
      </c>
      <c r="C15" s="54" t="str">
        <f t="shared" si="0"/>
        <v>000 1 01 02040 01 0000 110</v>
      </c>
      <c r="D15" s="47">
        <v>55000</v>
      </c>
      <c r="E15" s="47">
        <v>70719.4</v>
      </c>
      <c r="F15" s="48">
        <f t="shared" si="1"/>
        <v>128.58072727272727</v>
      </c>
    </row>
    <row r="16" spans="1:6" ht="33.75">
      <c r="A16" s="32" t="s">
        <v>28</v>
      </c>
      <c r="B16" s="26" t="s">
        <v>29</v>
      </c>
      <c r="C16" s="54" t="str">
        <f t="shared" si="0"/>
        <v>000 1 03 00000 00 0000 000</v>
      </c>
      <c r="D16" s="47">
        <v>2486700</v>
      </c>
      <c r="E16" s="47">
        <v>1413504.18</v>
      </c>
      <c r="F16" s="48">
        <f t="shared" si="1"/>
        <v>56.84256967064785</v>
      </c>
    </row>
    <row r="17" spans="1:6" ht="33.75">
      <c r="A17" s="32" t="s">
        <v>30</v>
      </c>
      <c r="B17" s="26" t="s">
        <v>31</v>
      </c>
      <c r="C17" s="54" t="str">
        <f t="shared" si="0"/>
        <v>000 1 03 02000 01 0000 110</v>
      </c>
      <c r="D17" s="47">
        <v>2486700</v>
      </c>
      <c r="E17" s="47">
        <v>1413504.18</v>
      </c>
      <c r="F17" s="48">
        <f t="shared" si="1"/>
        <v>56.84256967064785</v>
      </c>
    </row>
    <row r="18" spans="1:6" ht="67.5">
      <c r="A18" s="32" t="s">
        <v>32</v>
      </c>
      <c r="B18" s="26" t="s">
        <v>33</v>
      </c>
      <c r="C18" s="54" t="str">
        <f t="shared" si="0"/>
        <v>000 1 03 02230 01 0000 110</v>
      </c>
      <c r="D18" s="47">
        <v>1081400</v>
      </c>
      <c r="E18" s="47">
        <v>550598.92</v>
      </c>
      <c r="F18" s="48">
        <f t="shared" si="1"/>
        <v>50.915380062881454</v>
      </c>
    </row>
    <row r="19" spans="1:6" ht="90">
      <c r="A19" s="32" t="s">
        <v>34</v>
      </c>
      <c r="B19" s="26" t="s">
        <v>35</v>
      </c>
      <c r="C19" s="54" t="str">
        <f t="shared" si="0"/>
        <v>000 1 03 02240 01 0000 110</v>
      </c>
      <c r="D19" s="47">
        <v>18700</v>
      </c>
      <c r="E19" s="47">
        <v>11326.57</v>
      </c>
      <c r="F19" s="48">
        <f t="shared" si="1"/>
        <v>60.56989304812834</v>
      </c>
    </row>
    <row r="20" spans="1:6" ht="78.75">
      <c r="A20" s="32" t="s">
        <v>36</v>
      </c>
      <c r="B20" s="26" t="s">
        <v>37</v>
      </c>
      <c r="C20" s="54" t="str">
        <f t="shared" si="0"/>
        <v>000 1 03 02250 01 0000 110</v>
      </c>
      <c r="D20" s="47">
        <v>1323900</v>
      </c>
      <c r="E20" s="47">
        <v>871395.69</v>
      </c>
      <c r="F20" s="48">
        <f t="shared" si="1"/>
        <v>65.82035576705188</v>
      </c>
    </row>
    <row r="21" spans="1:6" ht="67.5">
      <c r="A21" s="32" t="s">
        <v>38</v>
      </c>
      <c r="B21" s="26" t="s">
        <v>39</v>
      </c>
      <c r="C21" s="54" t="str">
        <f t="shared" si="0"/>
        <v>000 1 03 02260 01 0000 110</v>
      </c>
      <c r="D21" s="47">
        <v>62700</v>
      </c>
      <c r="E21" s="47">
        <v>-19817</v>
      </c>
      <c r="F21" s="48">
        <f t="shared" si="1"/>
        <v>-31.606060606060606</v>
      </c>
    </row>
    <row r="22" spans="1:6" ht="12.75">
      <c r="A22" s="32" t="s">
        <v>40</v>
      </c>
      <c r="B22" s="26" t="s">
        <v>41</v>
      </c>
      <c r="C22" s="54" t="str">
        <f t="shared" si="0"/>
        <v>000 1 05 00000 00 0000 000</v>
      </c>
      <c r="D22" s="47">
        <v>9975000</v>
      </c>
      <c r="E22" s="47">
        <v>7487675.42</v>
      </c>
      <c r="F22" s="48">
        <f t="shared" si="1"/>
        <v>75.06441523809524</v>
      </c>
    </row>
    <row r="23" spans="1:6" ht="22.5">
      <c r="A23" s="32" t="s">
        <v>42</v>
      </c>
      <c r="B23" s="26" t="s">
        <v>43</v>
      </c>
      <c r="C23" s="54" t="str">
        <f t="shared" si="0"/>
        <v>000 1 05 02000 02 0000 110</v>
      </c>
      <c r="D23" s="47">
        <v>7800000</v>
      </c>
      <c r="E23" s="47">
        <v>6106638.49</v>
      </c>
      <c r="F23" s="48">
        <f t="shared" si="1"/>
        <v>78.29023705128205</v>
      </c>
    </row>
    <row r="24" spans="1:6" ht="22.5">
      <c r="A24" s="32" t="s">
        <v>42</v>
      </c>
      <c r="B24" s="26" t="s">
        <v>44</v>
      </c>
      <c r="C24" s="54" t="str">
        <f t="shared" si="0"/>
        <v>000 1 05 02010 02 0000 110</v>
      </c>
      <c r="D24" s="47">
        <v>7800000</v>
      </c>
      <c r="E24" s="47">
        <v>6101861.04</v>
      </c>
      <c r="F24" s="48">
        <f t="shared" si="1"/>
        <v>78.2289876923077</v>
      </c>
    </row>
    <row r="25" spans="1:6" ht="45">
      <c r="A25" s="32" t="s">
        <v>45</v>
      </c>
      <c r="B25" s="26" t="s">
        <v>46</v>
      </c>
      <c r="C25" s="54" t="str">
        <f t="shared" si="0"/>
        <v>000 1 05 02020 02 0000 110</v>
      </c>
      <c r="D25" s="47"/>
      <c r="E25" s="47">
        <v>4777.45</v>
      </c>
      <c r="F25" s="48" t="s">
        <v>694</v>
      </c>
    </row>
    <row r="26" spans="1:6" ht="12.75">
      <c r="A26" s="32" t="s">
        <v>47</v>
      </c>
      <c r="B26" s="26" t="s">
        <v>48</v>
      </c>
      <c r="C26" s="54" t="str">
        <f t="shared" si="0"/>
        <v>000 1 05 03000 01 0000 110</v>
      </c>
      <c r="D26" s="47">
        <v>1875000</v>
      </c>
      <c r="E26" s="47">
        <v>1096908.57</v>
      </c>
      <c r="F26" s="48">
        <f t="shared" si="1"/>
        <v>58.50179040000001</v>
      </c>
    </row>
    <row r="27" spans="1:6" ht="12.75">
      <c r="A27" s="32" t="s">
        <v>47</v>
      </c>
      <c r="B27" s="26" t="s">
        <v>49</v>
      </c>
      <c r="C27" s="54" t="str">
        <f t="shared" si="0"/>
        <v>000 1 05 03010 01 0000 110</v>
      </c>
      <c r="D27" s="47">
        <v>1875000</v>
      </c>
      <c r="E27" s="47">
        <v>1085675.52</v>
      </c>
      <c r="F27" s="48">
        <f t="shared" si="1"/>
        <v>57.9026944</v>
      </c>
    </row>
    <row r="28" spans="1:6" ht="33.75">
      <c r="A28" s="32" t="s">
        <v>50</v>
      </c>
      <c r="B28" s="26" t="s">
        <v>51</v>
      </c>
      <c r="C28" s="54" t="str">
        <f t="shared" si="0"/>
        <v>000 1 05 03020 01 0000 110</v>
      </c>
      <c r="D28" s="47"/>
      <c r="E28" s="47">
        <v>11233.05</v>
      </c>
      <c r="F28" s="48" t="s">
        <v>694</v>
      </c>
    </row>
    <row r="29" spans="1:6" ht="22.5">
      <c r="A29" s="32" t="s">
        <v>52</v>
      </c>
      <c r="B29" s="26" t="s">
        <v>53</v>
      </c>
      <c r="C29" s="54" t="str">
        <f t="shared" si="0"/>
        <v>000 1 05 04000 02 0000 110</v>
      </c>
      <c r="D29" s="47">
        <v>300000</v>
      </c>
      <c r="E29" s="47">
        <v>284128.36</v>
      </c>
      <c r="F29" s="48">
        <f t="shared" si="1"/>
        <v>94.70945333333333</v>
      </c>
    </row>
    <row r="30" spans="1:6" ht="45">
      <c r="A30" s="32" t="s">
        <v>54</v>
      </c>
      <c r="B30" s="26" t="s">
        <v>55</v>
      </c>
      <c r="C30" s="54" t="str">
        <f t="shared" si="0"/>
        <v>000 1 05 04020 02 0000 110</v>
      </c>
      <c r="D30" s="47">
        <v>300000</v>
      </c>
      <c r="E30" s="47">
        <v>284128.36</v>
      </c>
      <c r="F30" s="48">
        <f t="shared" si="1"/>
        <v>94.70945333333333</v>
      </c>
    </row>
    <row r="31" spans="1:6" ht="12.75">
      <c r="A31" s="32" t="s">
        <v>56</v>
      </c>
      <c r="B31" s="26" t="s">
        <v>57</v>
      </c>
      <c r="C31" s="54" t="str">
        <f t="shared" si="0"/>
        <v>000 1 08 00000 00 0000 000</v>
      </c>
      <c r="D31" s="47"/>
      <c r="E31" s="47">
        <v>-820.36</v>
      </c>
      <c r="F31" s="48" t="s">
        <v>694</v>
      </c>
    </row>
    <row r="32" spans="1:6" ht="33.75">
      <c r="A32" s="32" t="s">
        <v>58</v>
      </c>
      <c r="B32" s="26" t="s">
        <v>59</v>
      </c>
      <c r="C32" s="54" t="str">
        <f t="shared" si="0"/>
        <v>000 1 08 03000 01 0000 110</v>
      </c>
      <c r="D32" s="47"/>
      <c r="E32" s="47">
        <v>-820.36</v>
      </c>
      <c r="F32" s="48" t="s">
        <v>694</v>
      </c>
    </row>
    <row r="33" spans="1:6" ht="56.25">
      <c r="A33" s="32" t="s">
        <v>60</v>
      </c>
      <c r="B33" s="26" t="s">
        <v>61</v>
      </c>
      <c r="C33" s="54" t="str">
        <f t="shared" si="0"/>
        <v>000 1 08 03010 01 0000 110</v>
      </c>
      <c r="D33" s="47"/>
      <c r="E33" s="47">
        <v>-820.36</v>
      </c>
      <c r="F33" s="48" t="s">
        <v>694</v>
      </c>
    </row>
    <row r="34" spans="1:6" ht="33.75">
      <c r="A34" s="32" t="s">
        <v>62</v>
      </c>
      <c r="B34" s="26" t="s">
        <v>63</v>
      </c>
      <c r="C34" s="54" t="str">
        <f t="shared" si="0"/>
        <v>000 1 09 00000 00 0000 000</v>
      </c>
      <c r="D34" s="47"/>
      <c r="E34" s="47">
        <v>32.85</v>
      </c>
      <c r="F34" s="48" t="s">
        <v>694</v>
      </c>
    </row>
    <row r="35" spans="1:6" ht="22.5">
      <c r="A35" s="32" t="s">
        <v>64</v>
      </c>
      <c r="B35" s="26" t="s">
        <v>65</v>
      </c>
      <c r="C35" s="54" t="str">
        <f t="shared" si="0"/>
        <v>000 1 09 07000 00 0000 110</v>
      </c>
      <c r="D35" s="47"/>
      <c r="E35" s="47">
        <v>32.85</v>
      </c>
      <c r="F35" s="48" t="s">
        <v>694</v>
      </c>
    </row>
    <row r="36" spans="1:6" ht="45">
      <c r="A36" s="32" t="s">
        <v>66</v>
      </c>
      <c r="B36" s="26" t="s">
        <v>67</v>
      </c>
      <c r="C36" s="54" t="str">
        <f t="shared" si="0"/>
        <v>000 1 09 07030 00 0000 110</v>
      </c>
      <c r="D36" s="47"/>
      <c r="E36" s="47">
        <v>32.85</v>
      </c>
      <c r="F36" s="48" t="s">
        <v>694</v>
      </c>
    </row>
    <row r="37" spans="1:6" ht="67.5">
      <c r="A37" s="32" t="s">
        <v>68</v>
      </c>
      <c r="B37" s="26" t="s">
        <v>69</v>
      </c>
      <c r="C37" s="54" t="str">
        <f t="shared" si="0"/>
        <v>000 1 09 07033 05 0000 110</v>
      </c>
      <c r="D37" s="47"/>
      <c r="E37" s="47">
        <v>32.85</v>
      </c>
      <c r="F37" s="48" t="s">
        <v>694</v>
      </c>
    </row>
    <row r="38" spans="1:6" ht="45">
      <c r="A38" s="32" t="s">
        <v>70</v>
      </c>
      <c r="B38" s="26" t="s">
        <v>71</v>
      </c>
      <c r="C38" s="54" t="str">
        <f t="shared" si="0"/>
        <v>000 1 11 00000 00 0000 000</v>
      </c>
      <c r="D38" s="47">
        <v>3920000</v>
      </c>
      <c r="E38" s="47">
        <v>2206900.83</v>
      </c>
      <c r="F38" s="48">
        <f t="shared" si="1"/>
        <v>56.29849056122449</v>
      </c>
    </row>
    <row r="39" spans="1:6" ht="101.25">
      <c r="A39" s="32" t="s">
        <v>72</v>
      </c>
      <c r="B39" s="26" t="s">
        <v>73</v>
      </c>
      <c r="C39" s="54" t="str">
        <f t="shared" si="0"/>
        <v>000 1 11 05000 00 0000 120</v>
      </c>
      <c r="D39" s="47">
        <v>3920000</v>
      </c>
      <c r="E39" s="47">
        <v>2206900.83</v>
      </c>
      <c r="F39" s="48">
        <f t="shared" si="1"/>
        <v>56.29849056122449</v>
      </c>
    </row>
    <row r="40" spans="1:6" ht="67.5">
      <c r="A40" s="32" t="s">
        <v>74</v>
      </c>
      <c r="B40" s="26" t="s">
        <v>75</v>
      </c>
      <c r="C40" s="54" t="str">
        <f aca="true" t="shared" si="2" ref="C40:C71">IF(LEFT(B40,5)="000 8","X",B40)</f>
        <v>000 1 11 05010 00 0000 120</v>
      </c>
      <c r="D40" s="47">
        <v>3500000</v>
      </c>
      <c r="E40" s="47">
        <v>2045301.84</v>
      </c>
      <c r="F40" s="48">
        <f t="shared" si="1"/>
        <v>58.43719542857143</v>
      </c>
    </row>
    <row r="41" spans="1:6" ht="78.75">
      <c r="A41" s="32" t="s">
        <v>76</v>
      </c>
      <c r="B41" s="26" t="s">
        <v>77</v>
      </c>
      <c r="C41" s="54" t="str">
        <f t="shared" si="2"/>
        <v>000 1 11 05013 10 0000 120</v>
      </c>
      <c r="D41" s="47">
        <v>3500000</v>
      </c>
      <c r="E41" s="47">
        <v>2045301.84</v>
      </c>
      <c r="F41" s="48">
        <f t="shared" si="1"/>
        <v>58.43719542857143</v>
      </c>
    </row>
    <row r="42" spans="1:6" ht="78.75">
      <c r="A42" s="32" t="s">
        <v>78</v>
      </c>
      <c r="B42" s="26" t="s">
        <v>79</v>
      </c>
      <c r="C42" s="54" t="str">
        <f t="shared" si="2"/>
        <v>000 1 11 05030 00 0000 120</v>
      </c>
      <c r="D42" s="47">
        <v>420000</v>
      </c>
      <c r="E42" s="47">
        <v>161598.99</v>
      </c>
      <c r="F42" s="48">
        <f t="shared" si="1"/>
        <v>38.47595</v>
      </c>
    </row>
    <row r="43" spans="1:6" ht="67.5">
      <c r="A43" s="32" t="s">
        <v>80</v>
      </c>
      <c r="B43" s="26" t="s">
        <v>81</v>
      </c>
      <c r="C43" s="54" t="str">
        <f t="shared" si="2"/>
        <v>000 1 11 05035 05 0000 120</v>
      </c>
      <c r="D43" s="47">
        <v>420000</v>
      </c>
      <c r="E43" s="47">
        <v>161598.99</v>
      </c>
      <c r="F43" s="48">
        <f t="shared" si="1"/>
        <v>38.47595</v>
      </c>
    </row>
    <row r="44" spans="1:6" ht="22.5">
      <c r="A44" s="32" t="s">
        <v>82</v>
      </c>
      <c r="B44" s="26" t="s">
        <v>83</v>
      </c>
      <c r="C44" s="54" t="str">
        <f t="shared" si="2"/>
        <v>000 1 12 00000 00 0000 000</v>
      </c>
      <c r="D44" s="47">
        <v>1560000</v>
      </c>
      <c r="E44" s="47">
        <v>1136216.46</v>
      </c>
      <c r="F44" s="48">
        <f t="shared" si="1"/>
        <v>72.83438846153845</v>
      </c>
    </row>
    <row r="45" spans="1:6" ht="22.5">
      <c r="A45" s="32" t="s">
        <v>84</v>
      </c>
      <c r="B45" s="26" t="s">
        <v>85</v>
      </c>
      <c r="C45" s="54" t="str">
        <f t="shared" si="2"/>
        <v>000 1 12 01000 01 0000 120</v>
      </c>
      <c r="D45" s="47">
        <v>1560000</v>
      </c>
      <c r="E45" s="47">
        <v>1136216.46</v>
      </c>
      <c r="F45" s="48">
        <f t="shared" si="1"/>
        <v>72.83438846153845</v>
      </c>
    </row>
    <row r="46" spans="1:6" ht="33.75">
      <c r="A46" s="32" t="s">
        <v>86</v>
      </c>
      <c r="B46" s="26" t="s">
        <v>87</v>
      </c>
      <c r="C46" s="54" t="str">
        <f t="shared" si="2"/>
        <v>000 1 12 01010 01 0000 120</v>
      </c>
      <c r="D46" s="47">
        <v>380000</v>
      </c>
      <c r="E46" s="47">
        <v>293461.37</v>
      </c>
      <c r="F46" s="48">
        <f t="shared" si="1"/>
        <v>77.22667631578948</v>
      </c>
    </row>
    <row r="47" spans="1:6" ht="33.75">
      <c r="A47" s="32" t="s">
        <v>88</v>
      </c>
      <c r="B47" s="26" t="s">
        <v>89</v>
      </c>
      <c r="C47" s="54" t="str">
        <f t="shared" si="2"/>
        <v>000 1 12 01020 01 0000 120</v>
      </c>
      <c r="D47" s="47">
        <v>30000</v>
      </c>
      <c r="E47" s="47">
        <v>8489.45</v>
      </c>
      <c r="F47" s="48">
        <f t="shared" si="1"/>
        <v>28.298166666666667</v>
      </c>
    </row>
    <row r="48" spans="1:6" ht="22.5">
      <c r="A48" s="32" t="s">
        <v>90</v>
      </c>
      <c r="B48" s="26" t="s">
        <v>91</v>
      </c>
      <c r="C48" s="54" t="str">
        <f t="shared" si="2"/>
        <v>000 1 12 01030 01 0000 120</v>
      </c>
      <c r="D48" s="47">
        <v>400000</v>
      </c>
      <c r="E48" s="47">
        <v>217349.96</v>
      </c>
      <c r="F48" s="48">
        <f t="shared" si="1"/>
        <v>54.33749</v>
      </c>
    </row>
    <row r="49" spans="1:6" ht="22.5">
      <c r="A49" s="32" t="s">
        <v>92</v>
      </c>
      <c r="B49" s="26" t="s">
        <v>93</v>
      </c>
      <c r="C49" s="54" t="str">
        <f t="shared" si="2"/>
        <v>000 1 12 01040 01 0000 120</v>
      </c>
      <c r="D49" s="47">
        <v>750000</v>
      </c>
      <c r="E49" s="47">
        <v>465189.38</v>
      </c>
      <c r="F49" s="48">
        <f t="shared" si="1"/>
        <v>62.025250666666665</v>
      </c>
    </row>
    <row r="50" spans="1:6" ht="22.5">
      <c r="A50" s="32" t="s">
        <v>94</v>
      </c>
      <c r="B50" s="26" t="s">
        <v>95</v>
      </c>
      <c r="C50" s="54" t="str">
        <f t="shared" si="2"/>
        <v>000 1 12 01050 01 0000 120</v>
      </c>
      <c r="D50" s="47"/>
      <c r="E50" s="47">
        <v>52</v>
      </c>
      <c r="F50" s="48" t="e">
        <f t="shared" si="1"/>
        <v>#DIV/0!</v>
      </c>
    </row>
    <row r="51" spans="1:6" ht="45">
      <c r="A51" s="32" t="s">
        <v>96</v>
      </c>
      <c r="B51" s="26" t="s">
        <v>97</v>
      </c>
      <c r="C51" s="54" t="str">
        <f t="shared" si="2"/>
        <v>000 1 12 01070 01 0000 120</v>
      </c>
      <c r="D51" s="47"/>
      <c r="E51" s="47">
        <v>151674.3</v>
      </c>
      <c r="F51" s="48" t="e">
        <f t="shared" si="1"/>
        <v>#DIV/0!</v>
      </c>
    </row>
    <row r="52" spans="1:6" ht="33.75">
      <c r="A52" s="32" t="s">
        <v>98</v>
      </c>
      <c r="B52" s="26" t="s">
        <v>99</v>
      </c>
      <c r="C52" s="54" t="str">
        <f t="shared" si="2"/>
        <v>000 1 13 00000 00 0000 000</v>
      </c>
      <c r="D52" s="47">
        <v>10684400</v>
      </c>
      <c r="E52" s="47">
        <v>7404709.07</v>
      </c>
      <c r="F52" s="48">
        <f t="shared" si="1"/>
        <v>69.30392974804388</v>
      </c>
    </row>
    <row r="53" spans="1:6" ht="12.75">
      <c r="A53" s="32" t="s">
        <v>100</v>
      </c>
      <c r="B53" s="26" t="s">
        <v>101</v>
      </c>
      <c r="C53" s="54" t="str">
        <f t="shared" si="2"/>
        <v>000 1 13 01000 00 0000 130</v>
      </c>
      <c r="D53" s="47">
        <v>10684400</v>
      </c>
      <c r="E53" s="47">
        <v>6960963.07</v>
      </c>
      <c r="F53" s="48">
        <f t="shared" si="1"/>
        <v>65.15071571637154</v>
      </c>
    </row>
    <row r="54" spans="1:6" ht="22.5">
      <c r="A54" s="32" t="s">
        <v>102</v>
      </c>
      <c r="B54" s="26" t="s">
        <v>103</v>
      </c>
      <c r="C54" s="54" t="str">
        <f t="shared" si="2"/>
        <v>000 1 13 01990 00 0000 130</v>
      </c>
      <c r="D54" s="47">
        <v>10684400</v>
      </c>
      <c r="E54" s="47">
        <v>6960963.07</v>
      </c>
      <c r="F54" s="48">
        <f t="shared" si="1"/>
        <v>65.15071571637154</v>
      </c>
    </row>
    <row r="55" spans="1:6" ht="33.75">
      <c r="A55" s="32" t="s">
        <v>104</v>
      </c>
      <c r="B55" s="26" t="s">
        <v>105</v>
      </c>
      <c r="C55" s="54" t="str">
        <f t="shared" si="2"/>
        <v>000 1 13 01995 05 0000 130</v>
      </c>
      <c r="D55" s="47">
        <v>10684400</v>
      </c>
      <c r="E55" s="47">
        <v>6960963.07</v>
      </c>
      <c r="F55" s="48">
        <f t="shared" si="1"/>
        <v>65.15071571637154</v>
      </c>
    </row>
    <row r="56" spans="1:6" ht="12.75">
      <c r="A56" s="32" t="s">
        <v>106</v>
      </c>
      <c r="B56" s="26" t="s">
        <v>107</v>
      </c>
      <c r="C56" s="54" t="str">
        <f t="shared" si="2"/>
        <v>000 1 13 02000 00 0000 130</v>
      </c>
      <c r="D56" s="47"/>
      <c r="E56" s="47">
        <v>443746</v>
      </c>
      <c r="F56" s="48" t="s">
        <v>694</v>
      </c>
    </row>
    <row r="57" spans="1:6" ht="22.5">
      <c r="A57" s="32" t="s">
        <v>108</v>
      </c>
      <c r="B57" s="26" t="s">
        <v>109</v>
      </c>
      <c r="C57" s="54" t="str">
        <f t="shared" si="2"/>
        <v>000 1 13 02990 00 0000 130</v>
      </c>
      <c r="D57" s="47"/>
      <c r="E57" s="47">
        <v>443746</v>
      </c>
      <c r="F57" s="48" t="s">
        <v>694</v>
      </c>
    </row>
    <row r="58" spans="1:6" ht="22.5">
      <c r="A58" s="32" t="s">
        <v>110</v>
      </c>
      <c r="B58" s="26" t="s">
        <v>111</v>
      </c>
      <c r="C58" s="54" t="str">
        <f t="shared" si="2"/>
        <v>000 1 13 02995 05 0000 130</v>
      </c>
      <c r="D58" s="47"/>
      <c r="E58" s="47">
        <v>443746</v>
      </c>
      <c r="F58" s="48" t="s">
        <v>694</v>
      </c>
    </row>
    <row r="59" spans="1:6" ht="22.5">
      <c r="A59" s="32" t="s">
        <v>112</v>
      </c>
      <c r="B59" s="26" t="s">
        <v>113</v>
      </c>
      <c r="C59" s="54" t="str">
        <f t="shared" si="2"/>
        <v>000 1 14 00000 00 0000 000</v>
      </c>
      <c r="D59" s="47">
        <v>1616800</v>
      </c>
      <c r="E59" s="47">
        <v>2155847.95</v>
      </c>
      <c r="F59" s="48">
        <f aca="true" t="shared" si="3" ref="F59:F110">E59/D59*100</f>
        <v>133.34042243938646</v>
      </c>
    </row>
    <row r="60" spans="1:6" ht="98.25" customHeight="1">
      <c r="A60" s="32" t="s">
        <v>114</v>
      </c>
      <c r="B60" s="26" t="s">
        <v>115</v>
      </c>
      <c r="C60" s="54" t="str">
        <f t="shared" si="2"/>
        <v>000 1 14 02000 00 0000 000</v>
      </c>
      <c r="D60" s="47">
        <v>885000</v>
      </c>
      <c r="E60" s="47">
        <v>945000</v>
      </c>
      <c r="F60" s="48">
        <f t="shared" si="3"/>
        <v>106.77966101694916</v>
      </c>
    </row>
    <row r="61" spans="1:6" ht="126" customHeight="1">
      <c r="A61" s="32" t="s">
        <v>116</v>
      </c>
      <c r="B61" s="26" t="s">
        <v>117</v>
      </c>
      <c r="C61" s="54" t="str">
        <f t="shared" si="2"/>
        <v>000 1 14 02050 05 0000 410</v>
      </c>
      <c r="D61" s="47">
        <v>885000</v>
      </c>
      <c r="E61" s="47">
        <v>945000</v>
      </c>
      <c r="F61" s="48">
        <f t="shared" si="3"/>
        <v>106.77966101694916</v>
      </c>
    </row>
    <row r="62" spans="1:6" ht="123" customHeight="1">
      <c r="A62" s="32" t="s">
        <v>118</v>
      </c>
      <c r="B62" s="26" t="s">
        <v>119</v>
      </c>
      <c r="C62" s="54" t="str">
        <f t="shared" si="2"/>
        <v>000 1 14 02053 05 0000 410</v>
      </c>
      <c r="D62" s="47">
        <v>885000</v>
      </c>
      <c r="E62" s="47">
        <v>945000</v>
      </c>
      <c r="F62" s="48">
        <f t="shared" si="3"/>
        <v>106.77966101694916</v>
      </c>
    </row>
    <row r="63" spans="1:6" ht="33.75">
      <c r="A63" s="32" t="s">
        <v>120</v>
      </c>
      <c r="B63" s="26" t="s">
        <v>121</v>
      </c>
      <c r="C63" s="54" t="str">
        <f t="shared" si="2"/>
        <v>000 1 14 06000 00 0000 430</v>
      </c>
      <c r="D63" s="47">
        <v>731800</v>
      </c>
      <c r="E63" s="47">
        <v>1210847.95</v>
      </c>
      <c r="F63" s="48">
        <f t="shared" si="3"/>
        <v>165.46159469800492</v>
      </c>
    </row>
    <row r="64" spans="1:6" ht="33.75">
      <c r="A64" s="32" t="s">
        <v>122</v>
      </c>
      <c r="B64" s="26" t="s">
        <v>123</v>
      </c>
      <c r="C64" s="54" t="str">
        <f t="shared" si="2"/>
        <v>000 1 14 06010 00 0000 430</v>
      </c>
      <c r="D64" s="47">
        <v>731800</v>
      </c>
      <c r="E64" s="47">
        <v>1210847.95</v>
      </c>
      <c r="F64" s="48">
        <f t="shared" si="3"/>
        <v>165.46159469800492</v>
      </c>
    </row>
    <row r="65" spans="1:6" ht="45">
      <c r="A65" s="32" t="s">
        <v>124</v>
      </c>
      <c r="B65" s="26" t="s">
        <v>125</v>
      </c>
      <c r="C65" s="54" t="str">
        <f t="shared" si="2"/>
        <v>000 1 14 06013 10 0000 430</v>
      </c>
      <c r="D65" s="47">
        <v>731800</v>
      </c>
      <c r="E65" s="47">
        <v>1210847.95</v>
      </c>
      <c r="F65" s="48">
        <f t="shared" si="3"/>
        <v>165.46159469800492</v>
      </c>
    </row>
    <row r="66" spans="1:6" ht="12.75">
      <c r="A66" s="32" t="s">
        <v>126</v>
      </c>
      <c r="B66" s="26" t="s">
        <v>127</v>
      </c>
      <c r="C66" s="54" t="str">
        <f t="shared" si="2"/>
        <v>000 1 16 00000 00 0000 000</v>
      </c>
      <c r="D66" s="47">
        <v>463700</v>
      </c>
      <c r="E66" s="47">
        <v>296986.73</v>
      </c>
      <c r="F66" s="48">
        <f t="shared" si="3"/>
        <v>64.04717058442958</v>
      </c>
    </row>
    <row r="67" spans="1:6" ht="22.5">
      <c r="A67" s="32" t="s">
        <v>128</v>
      </c>
      <c r="B67" s="26" t="s">
        <v>129</v>
      </c>
      <c r="C67" s="54" t="str">
        <f t="shared" si="2"/>
        <v>000 1 16 03000 00 0000 140</v>
      </c>
      <c r="D67" s="47"/>
      <c r="E67" s="47">
        <v>-50</v>
      </c>
      <c r="F67" s="48" t="s">
        <v>694</v>
      </c>
    </row>
    <row r="68" spans="1:6" ht="78.75">
      <c r="A68" s="32" t="s">
        <v>130</v>
      </c>
      <c r="B68" s="26" t="s">
        <v>131</v>
      </c>
      <c r="C68" s="54" t="str">
        <f t="shared" si="2"/>
        <v>000 1 16 03010 01 0000 140</v>
      </c>
      <c r="D68" s="47"/>
      <c r="E68" s="47">
        <v>-50</v>
      </c>
      <c r="F68" s="48" t="s">
        <v>694</v>
      </c>
    </row>
    <row r="69" spans="1:6" ht="67.5">
      <c r="A69" s="32" t="s">
        <v>132</v>
      </c>
      <c r="B69" s="26" t="s">
        <v>133</v>
      </c>
      <c r="C69" s="54" t="str">
        <f t="shared" si="2"/>
        <v>000 1 16 08000 01 0000 140</v>
      </c>
      <c r="D69" s="47"/>
      <c r="E69" s="47">
        <v>13050</v>
      </c>
      <c r="F69" s="48" t="s">
        <v>694</v>
      </c>
    </row>
    <row r="70" spans="1:6" ht="56.25">
      <c r="A70" s="32" t="s">
        <v>134</v>
      </c>
      <c r="B70" s="26" t="s">
        <v>135</v>
      </c>
      <c r="C70" s="54" t="str">
        <f t="shared" si="2"/>
        <v>000 1 16 08010 01 0000 140</v>
      </c>
      <c r="D70" s="47"/>
      <c r="E70" s="47">
        <v>13050</v>
      </c>
      <c r="F70" s="48" t="s">
        <v>694</v>
      </c>
    </row>
    <row r="71" spans="1:6" ht="112.5">
      <c r="A71" s="32" t="s">
        <v>136</v>
      </c>
      <c r="B71" s="26" t="s">
        <v>137</v>
      </c>
      <c r="C71" s="54" t="str">
        <f t="shared" si="2"/>
        <v>000 1 16 25000 00 0000 140</v>
      </c>
      <c r="D71" s="47">
        <v>200000</v>
      </c>
      <c r="E71" s="47">
        <v>40500</v>
      </c>
      <c r="F71" s="48">
        <f t="shared" si="3"/>
        <v>20.25</v>
      </c>
    </row>
    <row r="72" spans="1:6" ht="22.5">
      <c r="A72" s="32" t="s">
        <v>138</v>
      </c>
      <c r="B72" s="26" t="s">
        <v>139</v>
      </c>
      <c r="C72" s="54" t="str">
        <f aca="true" t="shared" si="4" ref="C72:C103">IF(LEFT(B72,5)="000 8","X",B72)</f>
        <v>000 1 16 25060 01 0000 140</v>
      </c>
      <c r="D72" s="47">
        <v>200000</v>
      </c>
      <c r="E72" s="47">
        <v>40500</v>
      </c>
      <c r="F72" s="48">
        <f t="shared" si="3"/>
        <v>20.25</v>
      </c>
    </row>
    <row r="73" spans="1:6" ht="56.25">
      <c r="A73" s="32" t="s">
        <v>140</v>
      </c>
      <c r="B73" s="26" t="s">
        <v>141</v>
      </c>
      <c r="C73" s="54" t="str">
        <f t="shared" si="4"/>
        <v>000 1 16 28000 01 0000 140</v>
      </c>
      <c r="D73" s="47">
        <v>13700</v>
      </c>
      <c r="E73" s="47"/>
      <c r="F73" s="48">
        <f t="shared" si="3"/>
        <v>0</v>
      </c>
    </row>
    <row r="74" spans="1:6" ht="67.5">
      <c r="A74" s="32" t="s">
        <v>142</v>
      </c>
      <c r="B74" s="26" t="s">
        <v>143</v>
      </c>
      <c r="C74" s="54" t="str">
        <f t="shared" si="4"/>
        <v>000 1 16 43000 01 0000 140</v>
      </c>
      <c r="D74" s="47"/>
      <c r="E74" s="47">
        <v>81000</v>
      </c>
      <c r="F74" s="48" t="s">
        <v>694</v>
      </c>
    </row>
    <row r="75" spans="1:6" ht="33.75">
      <c r="A75" s="32" t="s">
        <v>144</v>
      </c>
      <c r="B75" s="26" t="s">
        <v>145</v>
      </c>
      <c r="C75" s="54" t="str">
        <f t="shared" si="4"/>
        <v>000 1 16 90000 00 0000 140</v>
      </c>
      <c r="D75" s="47">
        <v>250000</v>
      </c>
      <c r="E75" s="47">
        <v>162486.73</v>
      </c>
      <c r="F75" s="48">
        <f t="shared" si="3"/>
        <v>64.99469200000001</v>
      </c>
    </row>
    <row r="76" spans="1:6" ht="45">
      <c r="A76" s="32" t="s">
        <v>146</v>
      </c>
      <c r="B76" s="26" t="s">
        <v>147</v>
      </c>
      <c r="C76" s="54" t="str">
        <f t="shared" si="4"/>
        <v>000 1 16 90050 05 0000 140</v>
      </c>
      <c r="D76" s="47">
        <v>250000</v>
      </c>
      <c r="E76" s="47">
        <v>162486.73</v>
      </c>
      <c r="F76" s="48">
        <f t="shared" si="3"/>
        <v>64.99469200000001</v>
      </c>
    </row>
    <row r="77" spans="1:6" ht="12.75">
      <c r="A77" s="32" t="s">
        <v>148</v>
      </c>
      <c r="B77" s="26" t="s">
        <v>149</v>
      </c>
      <c r="C77" s="54" t="str">
        <f t="shared" si="4"/>
        <v>000 1 17 00000 00 0000 000</v>
      </c>
      <c r="D77" s="47">
        <v>486600</v>
      </c>
      <c r="E77" s="47">
        <v>1732468.16</v>
      </c>
      <c r="F77" s="48">
        <f t="shared" si="3"/>
        <v>356.035380189067</v>
      </c>
    </row>
    <row r="78" spans="1:6" ht="12.75">
      <c r="A78" s="32" t="s">
        <v>150</v>
      </c>
      <c r="B78" s="26" t="s">
        <v>151</v>
      </c>
      <c r="C78" s="54" t="str">
        <f t="shared" si="4"/>
        <v>000 1 17 01000 00 0000 180</v>
      </c>
      <c r="D78" s="47"/>
      <c r="E78" s="47">
        <v>56642</v>
      </c>
      <c r="F78" s="48" t="s">
        <v>694</v>
      </c>
    </row>
    <row r="79" spans="1:6" ht="22.5">
      <c r="A79" s="32" t="s">
        <v>152</v>
      </c>
      <c r="B79" s="26" t="s">
        <v>153</v>
      </c>
      <c r="C79" s="54" t="str">
        <f t="shared" si="4"/>
        <v>000 1 17 01050 05 0000 180</v>
      </c>
      <c r="D79" s="47"/>
      <c r="E79" s="47">
        <v>56642</v>
      </c>
      <c r="F79" s="48" t="s">
        <v>694</v>
      </c>
    </row>
    <row r="80" spans="1:6" ht="22.5">
      <c r="A80" s="32" t="s">
        <v>154</v>
      </c>
      <c r="B80" s="26" t="s">
        <v>155</v>
      </c>
      <c r="C80" s="54" t="str">
        <f t="shared" si="4"/>
        <v>000 1 17 01050 10 0000 180</v>
      </c>
      <c r="D80" s="47"/>
      <c r="E80" s="47"/>
      <c r="F80" s="48" t="s">
        <v>694</v>
      </c>
    </row>
    <row r="81" spans="1:6" ht="12.75">
      <c r="A81" s="32" t="s">
        <v>156</v>
      </c>
      <c r="B81" s="26" t="s">
        <v>157</v>
      </c>
      <c r="C81" s="54" t="str">
        <f t="shared" si="4"/>
        <v>000 1 17 05000 00 0000 180</v>
      </c>
      <c r="D81" s="47">
        <v>486600</v>
      </c>
      <c r="E81" s="47">
        <v>1675826.16</v>
      </c>
      <c r="F81" s="48">
        <f t="shared" si="3"/>
        <v>344.3950184956843</v>
      </c>
    </row>
    <row r="82" spans="1:6" ht="22.5">
      <c r="A82" s="32" t="s">
        <v>158</v>
      </c>
      <c r="B82" s="26" t="s">
        <v>159</v>
      </c>
      <c r="C82" s="54" t="str">
        <f t="shared" si="4"/>
        <v>000 1 17 05050 05 0000 180</v>
      </c>
      <c r="D82" s="47">
        <v>486600</v>
      </c>
      <c r="E82" s="47">
        <v>1675826.16</v>
      </c>
      <c r="F82" s="48">
        <f t="shared" si="3"/>
        <v>344.3950184956843</v>
      </c>
    </row>
    <row r="83" spans="1:6" ht="12.75">
      <c r="A83" s="32" t="s">
        <v>160</v>
      </c>
      <c r="B83" s="26" t="s">
        <v>161</v>
      </c>
      <c r="C83" s="54" t="str">
        <f t="shared" si="4"/>
        <v>000 2 00 00000 00 0000 000</v>
      </c>
      <c r="D83" s="47">
        <v>305783022.33</v>
      </c>
      <c r="E83" s="47">
        <v>208392462.55</v>
      </c>
      <c r="F83" s="48">
        <f t="shared" si="3"/>
        <v>68.15043587511657</v>
      </c>
    </row>
    <row r="84" spans="1:6" ht="33.75">
      <c r="A84" s="32" t="s">
        <v>162</v>
      </c>
      <c r="B84" s="26" t="s">
        <v>163</v>
      </c>
      <c r="C84" s="54" t="str">
        <f t="shared" si="4"/>
        <v>000 2 02 00000 00 0000 000</v>
      </c>
      <c r="D84" s="47">
        <v>306443211.98</v>
      </c>
      <c r="E84" s="47">
        <v>208557076.83</v>
      </c>
      <c r="F84" s="48">
        <f t="shared" si="3"/>
        <v>68.0573328684505</v>
      </c>
    </row>
    <row r="85" spans="1:6" ht="22.5">
      <c r="A85" s="32" t="s">
        <v>164</v>
      </c>
      <c r="B85" s="26" t="s">
        <v>165</v>
      </c>
      <c r="C85" s="54" t="str">
        <f t="shared" si="4"/>
        <v>000 2 02 01000 00 0000 151</v>
      </c>
      <c r="D85" s="47">
        <v>81645500</v>
      </c>
      <c r="E85" s="47">
        <v>48244000</v>
      </c>
      <c r="F85" s="48">
        <f t="shared" si="3"/>
        <v>59.08960077407818</v>
      </c>
    </row>
    <row r="86" spans="1:6" ht="22.5">
      <c r="A86" s="32" t="s">
        <v>166</v>
      </c>
      <c r="B86" s="26" t="s">
        <v>167</v>
      </c>
      <c r="C86" s="54" t="str">
        <f t="shared" si="4"/>
        <v>000 2 02 01001 00 0000 151</v>
      </c>
      <c r="D86" s="47">
        <v>81645500</v>
      </c>
      <c r="E86" s="47">
        <v>48244000</v>
      </c>
      <c r="F86" s="48">
        <f t="shared" si="3"/>
        <v>59.08960077407818</v>
      </c>
    </row>
    <row r="87" spans="1:6" ht="22.5">
      <c r="A87" s="32" t="s">
        <v>168</v>
      </c>
      <c r="B87" s="26" t="s">
        <v>169</v>
      </c>
      <c r="C87" s="54" t="str">
        <f t="shared" si="4"/>
        <v>000 2 02 01001 05 0000 151</v>
      </c>
      <c r="D87" s="47">
        <v>81645500</v>
      </c>
      <c r="E87" s="47">
        <v>48244000</v>
      </c>
      <c r="F87" s="48">
        <f t="shared" si="3"/>
        <v>59.08960077407818</v>
      </c>
    </row>
    <row r="88" spans="1:6" ht="33.75">
      <c r="A88" s="32" t="s">
        <v>170</v>
      </c>
      <c r="B88" s="26" t="s">
        <v>171</v>
      </c>
      <c r="C88" s="54" t="str">
        <f t="shared" si="4"/>
        <v>000 2 02 02000 00 0000 151</v>
      </c>
      <c r="D88" s="47">
        <v>26505363.98</v>
      </c>
      <c r="E88" s="47">
        <v>15441966.23</v>
      </c>
      <c r="F88" s="48">
        <f t="shared" si="3"/>
        <v>58.25977806474175</v>
      </c>
    </row>
    <row r="89" spans="1:6" ht="22.5">
      <c r="A89" s="32" t="s">
        <v>172</v>
      </c>
      <c r="B89" s="26" t="s">
        <v>173</v>
      </c>
      <c r="C89" s="54" t="str">
        <f t="shared" si="4"/>
        <v>000 2 02 02008 00 0000 151</v>
      </c>
      <c r="D89" s="47">
        <v>206529.75</v>
      </c>
      <c r="E89" s="47"/>
      <c r="F89" s="48">
        <f t="shared" si="3"/>
        <v>0</v>
      </c>
    </row>
    <row r="90" spans="1:6" ht="22.5">
      <c r="A90" s="32" t="s">
        <v>174</v>
      </c>
      <c r="B90" s="26" t="s">
        <v>175</v>
      </c>
      <c r="C90" s="54" t="str">
        <f t="shared" si="4"/>
        <v>000 2 02 02008 05 0000 151</v>
      </c>
      <c r="D90" s="47">
        <v>206529.75</v>
      </c>
      <c r="E90" s="47"/>
      <c r="F90" s="48">
        <f t="shared" si="3"/>
        <v>0</v>
      </c>
    </row>
    <row r="91" spans="1:6" ht="67.5">
      <c r="A91" s="32" t="s">
        <v>176</v>
      </c>
      <c r="B91" s="26" t="s">
        <v>177</v>
      </c>
      <c r="C91" s="54" t="str">
        <f t="shared" si="4"/>
        <v>000 2 02 02041 00 0000 151</v>
      </c>
      <c r="D91" s="47">
        <v>4234008.37</v>
      </c>
      <c r="E91" s="47">
        <v>3350008.37</v>
      </c>
      <c r="F91" s="48">
        <f t="shared" si="3"/>
        <v>79.12143947887378</v>
      </c>
    </row>
    <row r="92" spans="1:6" ht="67.5">
      <c r="A92" s="32" t="s">
        <v>178</v>
      </c>
      <c r="B92" s="26" t="s">
        <v>179</v>
      </c>
      <c r="C92" s="54" t="str">
        <f t="shared" si="4"/>
        <v>000 2 02 02041 05 0000 151</v>
      </c>
      <c r="D92" s="47">
        <v>4234008.37</v>
      </c>
      <c r="E92" s="47">
        <v>3350008.37</v>
      </c>
      <c r="F92" s="48">
        <f t="shared" si="3"/>
        <v>79.12143947887378</v>
      </c>
    </row>
    <row r="93" spans="1:6" ht="22.5">
      <c r="A93" s="32" t="s">
        <v>180</v>
      </c>
      <c r="B93" s="26" t="s">
        <v>181</v>
      </c>
      <c r="C93" s="54" t="str">
        <f t="shared" si="4"/>
        <v>000 2 02 02051 00 0000 151</v>
      </c>
      <c r="D93" s="47">
        <v>3761794</v>
      </c>
      <c r="E93" s="47"/>
      <c r="F93" s="48">
        <f t="shared" si="3"/>
        <v>0</v>
      </c>
    </row>
    <row r="94" spans="1:6" ht="33.75">
      <c r="A94" s="32" t="s">
        <v>182</v>
      </c>
      <c r="B94" s="26" t="s">
        <v>183</v>
      </c>
      <c r="C94" s="54" t="str">
        <f t="shared" si="4"/>
        <v>000 2 02 02051 05 0000 151</v>
      </c>
      <c r="D94" s="47">
        <v>3761794</v>
      </c>
      <c r="E94" s="47"/>
      <c r="F94" s="48">
        <f t="shared" si="3"/>
        <v>0</v>
      </c>
    </row>
    <row r="95" spans="1:6" ht="56.25">
      <c r="A95" s="32" t="s">
        <v>184</v>
      </c>
      <c r="B95" s="26" t="s">
        <v>185</v>
      </c>
      <c r="C95" s="54" t="str">
        <f t="shared" si="4"/>
        <v>000 2 02 02215 00 0000 151</v>
      </c>
      <c r="D95" s="47">
        <v>1215000</v>
      </c>
      <c r="E95" s="47"/>
      <c r="F95" s="48">
        <f t="shared" si="3"/>
        <v>0</v>
      </c>
    </row>
    <row r="96" spans="1:6" ht="56.25">
      <c r="A96" s="32" t="s">
        <v>186</v>
      </c>
      <c r="B96" s="26" t="s">
        <v>187</v>
      </c>
      <c r="C96" s="54" t="str">
        <f t="shared" si="4"/>
        <v>000 2 02 02215 05 0000 151</v>
      </c>
      <c r="D96" s="47">
        <v>1215000</v>
      </c>
      <c r="E96" s="47"/>
      <c r="F96" s="48">
        <f t="shared" si="3"/>
        <v>0</v>
      </c>
    </row>
    <row r="97" spans="1:6" ht="12.75">
      <c r="A97" s="32" t="s">
        <v>188</v>
      </c>
      <c r="B97" s="26" t="s">
        <v>189</v>
      </c>
      <c r="C97" s="54" t="str">
        <f t="shared" si="4"/>
        <v>000 2 02 02999 00 0000 151</v>
      </c>
      <c r="D97" s="47">
        <v>17088031.86</v>
      </c>
      <c r="E97" s="47">
        <v>12091957.86</v>
      </c>
      <c r="F97" s="48">
        <f t="shared" si="3"/>
        <v>70.762730073702</v>
      </c>
    </row>
    <row r="98" spans="1:6" ht="21.75" customHeight="1">
      <c r="A98" s="32" t="s">
        <v>190</v>
      </c>
      <c r="B98" s="26" t="s">
        <v>191</v>
      </c>
      <c r="C98" s="54" t="str">
        <f t="shared" si="4"/>
        <v>000 2 02 02999 05 0000 151</v>
      </c>
      <c r="D98" s="47">
        <v>17088031.86</v>
      </c>
      <c r="E98" s="47">
        <v>12091957.86</v>
      </c>
      <c r="F98" s="48">
        <f t="shared" si="3"/>
        <v>70.762730073702</v>
      </c>
    </row>
    <row r="99" spans="1:6" ht="22.5">
      <c r="A99" s="32" t="s">
        <v>192</v>
      </c>
      <c r="B99" s="26" t="s">
        <v>193</v>
      </c>
      <c r="C99" s="54" t="str">
        <f t="shared" si="4"/>
        <v>000 2 02 03000 00 0000 151</v>
      </c>
      <c r="D99" s="47">
        <v>197167208</v>
      </c>
      <c r="E99" s="47">
        <v>144678040.6</v>
      </c>
      <c r="F99" s="48">
        <f t="shared" si="3"/>
        <v>73.37834829004628</v>
      </c>
    </row>
    <row r="100" spans="1:6" ht="22.5">
      <c r="A100" s="32" t="s">
        <v>194</v>
      </c>
      <c r="B100" s="26" t="s">
        <v>195</v>
      </c>
      <c r="C100" s="54" t="str">
        <f t="shared" si="4"/>
        <v>000 2 02 03003 00 0000 151</v>
      </c>
      <c r="D100" s="47">
        <v>1226500</v>
      </c>
      <c r="E100" s="47">
        <v>1226500</v>
      </c>
      <c r="F100" s="48">
        <f t="shared" si="3"/>
        <v>100</v>
      </c>
    </row>
    <row r="101" spans="1:6" ht="33.75">
      <c r="A101" s="32" t="s">
        <v>196</v>
      </c>
      <c r="B101" s="26" t="s">
        <v>197</v>
      </c>
      <c r="C101" s="54" t="str">
        <f t="shared" si="4"/>
        <v>000 2 02 03003 05 0000 151</v>
      </c>
      <c r="D101" s="47">
        <v>1226500</v>
      </c>
      <c r="E101" s="47">
        <v>1226500</v>
      </c>
      <c r="F101" s="48">
        <f t="shared" si="3"/>
        <v>100</v>
      </c>
    </row>
    <row r="102" spans="1:6" ht="33.75">
      <c r="A102" s="32" t="s">
        <v>198</v>
      </c>
      <c r="B102" s="26" t="s">
        <v>199</v>
      </c>
      <c r="C102" s="54" t="str">
        <f t="shared" si="4"/>
        <v>000 2 02 03024 00 0000 151</v>
      </c>
      <c r="D102" s="47">
        <v>17766808</v>
      </c>
      <c r="E102" s="47">
        <v>12441681.6</v>
      </c>
      <c r="F102" s="48">
        <f t="shared" si="3"/>
        <v>70.02766957351034</v>
      </c>
    </row>
    <row r="103" spans="1:6" ht="45">
      <c r="A103" s="32" t="s">
        <v>200</v>
      </c>
      <c r="B103" s="26" t="s">
        <v>201</v>
      </c>
      <c r="C103" s="54" t="str">
        <f t="shared" si="4"/>
        <v>000 2 02 03024 05 0000 151</v>
      </c>
      <c r="D103" s="47">
        <v>17766808</v>
      </c>
      <c r="E103" s="47">
        <v>12441681.6</v>
      </c>
      <c r="F103" s="48">
        <f t="shared" si="3"/>
        <v>70.02766957351034</v>
      </c>
    </row>
    <row r="104" spans="1:6" ht="56.25">
      <c r="A104" s="32" t="s">
        <v>202</v>
      </c>
      <c r="B104" s="26" t="s">
        <v>203</v>
      </c>
      <c r="C104" s="54" t="str">
        <f aca="true" t="shared" si="5" ref="C104:C118">IF(LEFT(B104,5)="000 8","X",B104)</f>
        <v>000 2 02 03027 00 0000 151</v>
      </c>
      <c r="D104" s="47">
        <v>16521800</v>
      </c>
      <c r="E104" s="47">
        <v>12975059</v>
      </c>
      <c r="F104" s="48">
        <f t="shared" si="3"/>
        <v>78.53296251013812</v>
      </c>
    </row>
    <row r="105" spans="1:6" ht="56.25">
      <c r="A105" s="32" t="s">
        <v>204</v>
      </c>
      <c r="B105" s="26" t="s">
        <v>205</v>
      </c>
      <c r="C105" s="54" t="str">
        <f t="shared" si="5"/>
        <v>000 2 02 03027 05 0000 151</v>
      </c>
      <c r="D105" s="47">
        <v>16521800</v>
      </c>
      <c r="E105" s="47">
        <v>12975059</v>
      </c>
      <c r="F105" s="48">
        <f t="shared" si="3"/>
        <v>78.53296251013812</v>
      </c>
    </row>
    <row r="106" spans="1:6" ht="12.75">
      <c r="A106" s="32" t="s">
        <v>206</v>
      </c>
      <c r="B106" s="26" t="s">
        <v>207</v>
      </c>
      <c r="C106" s="54" t="str">
        <f t="shared" si="5"/>
        <v>000 2 02 03999 00 0000 151</v>
      </c>
      <c r="D106" s="47">
        <v>161652100</v>
      </c>
      <c r="E106" s="47">
        <v>118034800</v>
      </c>
      <c r="F106" s="48">
        <f t="shared" si="3"/>
        <v>73.01779562405932</v>
      </c>
    </row>
    <row r="107" spans="1:6" ht="22.5">
      <c r="A107" s="32" t="s">
        <v>208</v>
      </c>
      <c r="B107" s="26" t="s">
        <v>209</v>
      </c>
      <c r="C107" s="54" t="str">
        <f t="shared" si="5"/>
        <v>000 2 02 03999 05 0000 151</v>
      </c>
      <c r="D107" s="47">
        <v>161652100</v>
      </c>
      <c r="E107" s="47">
        <v>118034800</v>
      </c>
      <c r="F107" s="48">
        <f t="shared" si="3"/>
        <v>73.01779562405932</v>
      </c>
    </row>
    <row r="108" spans="1:6" ht="12.75">
      <c r="A108" s="32" t="s">
        <v>11</v>
      </c>
      <c r="B108" s="26" t="s">
        <v>210</v>
      </c>
      <c r="C108" s="54" t="str">
        <f t="shared" si="5"/>
        <v>000 2 02 04000 00 0000 151</v>
      </c>
      <c r="D108" s="47">
        <v>1125140</v>
      </c>
      <c r="E108" s="47">
        <v>193070</v>
      </c>
      <c r="F108" s="48">
        <f t="shared" si="3"/>
        <v>17.15964235561797</v>
      </c>
    </row>
    <row r="109" spans="1:6" ht="56.25">
      <c r="A109" s="32" t="s">
        <v>211</v>
      </c>
      <c r="B109" s="26" t="s">
        <v>212</v>
      </c>
      <c r="C109" s="54" t="str">
        <f t="shared" si="5"/>
        <v>000 2 02 04014 00 0000 151</v>
      </c>
      <c r="D109" s="47">
        <v>1075140</v>
      </c>
      <c r="E109" s="47">
        <v>193070</v>
      </c>
      <c r="F109" s="48">
        <f t="shared" si="3"/>
        <v>17.957661327827072</v>
      </c>
    </row>
    <row r="110" spans="1:6" ht="67.5">
      <c r="A110" s="32" t="s">
        <v>213</v>
      </c>
      <c r="B110" s="26" t="s">
        <v>214</v>
      </c>
      <c r="C110" s="54" t="str">
        <f t="shared" si="5"/>
        <v>000 2 02 04014 05 0000 151</v>
      </c>
      <c r="D110" s="47">
        <v>1075140</v>
      </c>
      <c r="E110" s="47">
        <v>193070</v>
      </c>
      <c r="F110" s="48">
        <f t="shared" si="3"/>
        <v>17.957661327827072</v>
      </c>
    </row>
    <row r="111" spans="1:6" ht="56.25">
      <c r="A111" s="32" t="s">
        <v>215</v>
      </c>
      <c r="B111" s="26" t="s">
        <v>216</v>
      </c>
      <c r="C111" s="54" t="str">
        <f t="shared" si="5"/>
        <v>000 2 02 04053 00 0000 151</v>
      </c>
      <c r="D111" s="47">
        <v>50000</v>
      </c>
      <c r="E111" s="47"/>
      <c r="F111" s="48">
        <f aca="true" t="shared" si="6" ref="F111:F118">E111/D111*100</f>
        <v>0</v>
      </c>
    </row>
    <row r="112" spans="1:6" ht="67.5">
      <c r="A112" s="32" t="s">
        <v>217</v>
      </c>
      <c r="B112" s="26" t="s">
        <v>218</v>
      </c>
      <c r="C112" s="54" t="str">
        <f t="shared" si="5"/>
        <v>000 2 02 04053 05 0000 151</v>
      </c>
      <c r="D112" s="47">
        <v>50000</v>
      </c>
      <c r="E112" s="47"/>
      <c r="F112" s="48">
        <f t="shared" si="6"/>
        <v>0</v>
      </c>
    </row>
    <row r="113" spans="1:6" ht="90">
      <c r="A113" s="32" t="s">
        <v>219</v>
      </c>
      <c r="B113" s="26" t="s">
        <v>220</v>
      </c>
      <c r="C113" s="54" t="str">
        <f t="shared" si="5"/>
        <v>000 2 18 00000 00 0000 000</v>
      </c>
      <c r="D113" s="47"/>
      <c r="E113" s="47">
        <v>1097693.18</v>
      </c>
      <c r="F113" s="48" t="s">
        <v>694</v>
      </c>
    </row>
    <row r="114" spans="1:6" ht="67.5">
      <c r="A114" s="32" t="s">
        <v>221</v>
      </c>
      <c r="B114" s="26" t="s">
        <v>222</v>
      </c>
      <c r="C114" s="54" t="str">
        <f t="shared" si="5"/>
        <v>000 2 18 00000 00 0000 151</v>
      </c>
      <c r="D114" s="47"/>
      <c r="E114" s="47">
        <v>1097693.18</v>
      </c>
      <c r="F114" s="48" t="s">
        <v>694</v>
      </c>
    </row>
    <row r="115" spans="1:6" ht="67.5">
      <c r="A115" s="32" t="s">
        <v>223</v>
      </c>
      <c r="B115" s="26" t="s">
        <v>224</v>
      </c>
      <c r="C115" s="54" t="str">
        <f t="shared" si="5"/>
        <v>000 2 18 05000 05 0000 151</v>
      </c>
      <c r="D115" s="47"/>
      <c r="E115" s="47">
        <v>1097693.18</v>
      </c>
      <c r="F115" s="48" t="s">
        <v>694</v>
      </c>
    </row>
    <row r="116" spans="1:6" ht="56.25">
      <c r="A116" s="32" t="s">
        <v>225</v>
      </c>
      <c r="B116" s="26" t="s">
        <v>226</v>
      </c>
      <c r="C116" s="54" t="str">
        <f t="shared" si="5"/>
        <v>000 2 18 05010 05 0000 151</v>
      </c>
      <c r="D116" s="47"/>
      <c r="E116" s="47">
        <v>1097693.18</v>
      </c>
      <c r="F116" s="48" t="s">
        <v>694</v>
      </c>
    </row>
    <row r="117" spans="1:6" ht="45">
      <c r="A117" s="32" t="s">
        <v>227</v>
      </c>
      <c r="B117" s="26" t="s">
        <v>228</v>
      </c>
      <c r="C117" s="54" t="str">
        <f t="shared" si="5"/>
        <v>000 2 19 00000 00 0000 000</v>
      </c>
      <c r="D117" s="47">
        <v>-660189.65</v>
      </c>
      <c r="E117" s="47">
        <v>-1262307.46</v>
      </c>
      <c r="F117" s="48">
        <f t="shared" si="6"/>
        <v>191.20376394873807</v>
      </c>
    </row>
    <row r="118" spans="1:6" ht="45">
      <c r="A118" s="32" t="s">
        <v>229</v>
      </c>
      <c r="B118" s="26" t="s">
        <v>230</v>
      </c>
      <c r="C118" s="55" t="str">
        <f t="shared" si="5"/>
        <v>000 2 19 05000 05 0000 151</v>
      </c>
      <c r="D118" s="47">
        <v>-660189.65</v>
      </c>
      <c r="E118" s="47">
        <v>-1262307.46</v>
      </c>
      <c r="F118" s="48">
        <f t="shared" si="6"/>
        <v>191.20376394873807</v>
      </c>
    </row>
    <row r="119" spans="1:5" ht="12.75">
      <c r="A119" s="31"/>
      <c r="B119" s="27"/>
      <c r="C119" s="29"/>
      <c r="D119" s="21"/>
      <c r="E119" s="22"/>
    </row>
  </sheetData>
  <sheetProtection/>
  <mergeCells count="3">
    <mergeCell ref="A5:A6"/>
    <mergeCell ref="B5:C6"/>
    <mergeCell ref="A1:F3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portrait" paperSize="8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250">
      <selection activeCell="A290" sqref="A290"/>
    </sheetView>
  </sheetViews>
  <sheetFormatPr defaultColWidth="9.00390625" defaultRowHeight="12.75"/>
  <cols>
    <col min="1" max="1" width="37.75390625" style="0" customWidth="1"/>
    <col min="2" max="2" width="15.75390625" style="0" hidden="1" customWidth="1"/>
    <col min="3" max="3" width="23.75390625" style="0" customWidth="1"/>
    <col min="4" max="4" width="15.375" style="0" customWidth="1"/>
    <col min="5" max="5" width="14.75390625" style="0" customWidth="1"/>
    <col min="6" max="6" width="14.125" style="30" customWidth="1"/>
  </cols>
  <sheetData>
    <row r="1" ht="12.75">
      <c r="A1" s="11"/>
    </row>
    <row r="2" spans="1:6" ht="15">
      <c r="A2" s="3" t="s">
        <v>0</v>
      </c>
      <c r="B2" s="3"/>
      <c r="C2" s="3"/>
      <c r="D2" s="3"/>
      <c r="E2" s="3"/>
      <c r="F2" s="3"/>
    </row>
    <row r="3" spans="1:4" ht="12.75">
      <c r="A3" s="2"/>
      <c r="B3" s="2"/>
      <c r="C3" s="2"/>
      <c r="D3" s="5"/>
    </row>
    <row r="4" spans="1:6" s="6" customFormat="1" ht="26.25" customHeight="1">
      <c r="A4" s="63" t="s">
        <v>1</v>
      </c>
      <c r="B4" s="65" t="s">
        <v>4</v>
      </c>
      <c r="C4" s="65" t="s">
        <v>7</v>
      </c>
      <c r="D4" s="23" t="s">
        <v>692</v>
      </c>
      <c r="E4" s="40" t="s">
        <v>2</v>
      </c>
      <c r="F4" s="40" t="s">
        <v>693</v>
      </c>
    </row>
    <row r="5" spans="1:6" s="6" customFormat="1" ht="66" customHeight="1">
      <c r="A5" s="64"/>
      <c r="B5" s="67"/>
      <c r="C5" s="66"/>
      <c r="D5" s="24" t="s">
        <v>10</v>
      </c>
      <c r="E5" s="24" t="s">
        <v>10</v>
      </c>
      <c r="F5" s="24" t="s">
        <v>10</v>
      </c>
    </row>
    <row r="6" spans="1:6" s="6" customFormat="1" ht="12.75">
      <c r="A6" s="16">
        <v>1</v>
      </c>
      <c r="B6" s="17" t="s">
        <v>5</v>
      </c>
      <c r="C6" s="28">
        <v>2</v>
      </c>
      <c r="D6" s="18">
        <v>3</v>
      </c>
      <c r="E6" s="25">
        <v>4</v>
      </c>
      <c r="F6" s="36">
        <v>5</v>
      </c>
    </row>
    <row r="7" spans="1:6" s="6" customFormat="1" ht="12.75">
      <c r="A7" s="32" t="s">
        <v>231</v>
      </c>
      <c r="B7" s="26" t="s">
        <v>232</v>
      </c>
      <c r="C7" s="42" t="str">
        <f aca="true" t="shared" si="0" ref="C7:C70">IF(OR(LEFT(B7,5)="000 9",LEFT(B7,5)="000 7"),"X",B7)</f>
        <v>X</v>
      </c>
      <c r="D7" s="34">
        <v>371931912.93</v>
      </c>
      <c r="E7" s="34">
        <v>235183464.85</v>
      </c>
      <c r="F7" s="35">
        <f>E7/D7*100</f>
        <v>63.23293502761702</v>
      </c>
    </row>
    <row r="8" spans="1:6" s="6" customFormat="1" ht="12.75">
      <c r="A8" s="32" t="s">
        <v>233</v>
      </c>
      <c r="B8" s="26" t="s">
        <v>234</v>
      </c>
      <c r="C8" s="44" t="str">
        <f t="shared" si="0"/>
        <v>000 0100 0000000 000 000</v>
      </c>
      <c r="D8" s="34">
        <v>43513199.03</v>
      </c>
      <c r="E8" s="34">
        <v>23229109.92</v>
      </c>
      <c r="F8" s="35">
        <f aca="true" t="shared" si="1" ref="F8:F61">E8/D8*100</f>
        <v>53.384054580737185</v>
      </c>
    </row>
    <row r="9" spans="1:6" s="6" customFormat="1" ht="12.75">
      <c r="A9" s="32" t="s">
        <v>235</v>
      </c>
      <c r="B9" s="26" t="s">
        <v>236</v>
      </c>
      <c r="C9" s="44" t="str">
        <f t="shared" si="0"/>
        <v>000 0100 0000000 000 200</v>
      </c>
      <c r="D9" s="34">
        <v>40794888.03</v>
      </c>
      <c r="E9" s="34">
        <v>21917866.67</v>
      </c>
      <c r="F9" s="35">
        <f t="shared" si="1"/>
        <v>53.72699308276543</v>
      </c>
    </row>
    <row r="10" spans="1:6" s="6" customFormat="1" ht="22.5">
      <c r="A10" s="32" t="s">
        <v>237</v>
      </c>
      <c r="B10" s="26" t="s">
        <v>238</v>
      </c>
      <c r="C10" s="44" t="str">
        <f t="shared" si="0"/>
        <v>000 0100 0000000 000 210</v>
      </c>
      <c r="D10" s="34">
        <v>30689615</v>
      </c>
      <c r="E10" s="34">
        <v>16273566.23</v>
      </c>
      <c r="F10" s="35">
        <f t="shared" si="1"/>
        <v>53.02629645239929</v>
      </c>
    </row>
    <row r="11" spans="1:6" s="6" customFormat="1" ht="12.75">
      <c r="A11" s="32" t="s">
        <v>239</v>
      </c>
      <c r="B11" s="26" t="s">
        <v>240</v>
      </c>
      <c r="C11" s="44" t="str">
        <f t="shared" si="0"/>
        <v>000 0100 0000000 000 211</v>
      </c>
      <c r="D11" s="34">
        <v>22986302.08</v>
      </c>
      <c r="E11" s="34">
        <v>14675007.45</v>
      </c>
      <c r="F11" s="35">
        <f t="shared" si="1"/>
        <v>63.84240230954104</v>
      </c>
    </row>
    <row r="12" spans="1:6" s="6" customFormat="1" ht="12.75">
      <c r="A12" s="32" t="s">
        <v>241</v>
      </c>
      <c r="B12" s="26" t="s">
        <v>242</v>
      </c>
      <c r="C12" s="44" t="str">
        <f t="shared" si="0"/>
        <v>000 0100 0000000 000 212</v>
      </c>
      <c r="D12" s="34">
        <v>627000</v>
      </c>
      <c r="E12" s="34">
        <v>387943.4</v>
      </c>
      <c r="F12" s="35">
        <f t="shared" si="1"/>
        <v>61.872950558213724</v>
      </c>
    </row>
    <row r="13" spans="1:6" s="6" customFormat="1" ht="12.75">
      <c r="A13" s="32" t="s">
        <v>243</v>
      </c>
      <c r="B13" s="26" t="s">
        <v>244</v>
      </c>
      <c r="C13" s="44" t="str">
        <f t="shared" si="0"/>
        <v>000 0100 0000000 000 213</v>
      </c>
      <c r="D13" s="34">
        <v>7076312.92</v>
      </c>
      <c r="E13" s="34">
        <v>1210615.38</v>
      </c>
      <c r="F13" s="35">
        <f t="shared" si="1"/>
        <v>17.1079966881962</v>
      </c>
    </row>
    <row r="14" spans="1:6" s="6" customFormat="1" ht="12.75">
      <c r="A14" s="32" t="s">
        <v>245</v>
      </c>
      <c r="B14" s="26" t="s">
        <v>246</v>
      </c>
      <c r="C14" s="44" t="str">
        <f t="shared" si="0"/>
        <v>000 0100 0000000 000 220</v>
      </c>
      <c r="D14" s="34">
        <v>8656372.91</v>
      </c>
      <c r="E14" s="34">
        <v>4545269.86</v>
      </c>
      <c r="F14" s="35">
        <f t="shared" si="1"/>
        <v>52.50778712119971</v>
      </c>
    </row>
    <row r="15" spans="1:6" s="6" customFormat="1" ht="12.75">
      <c r="A15" s="32" t="s">
        <v>247</v>
      </c>
      <c r="B15" s="26" t="s">
        <v>248</v>
      </c>
      <c r="C15" s="44" t="str">
        <f t="shared" si="0"/>
        <v>000 0100 0000000 000 221</v>
      </c>
      <c r="D15" s="34">
        <v>832000</v>
      </c>
      <c r="E15" s="34">
        <v>670851.97</v>
      </c>
      <c r="F15" s="35">
        <f t="shared" si="1"/>
        <v>80.63124639423077</v>
      </c>
    </row>
    <row r="16" spans="1:6" s="6" customFormat="1" ht="12.75">
      <c r="A16" s="32" t="s">
        <v>249</v>
      </c>
      <c r="B16" s="26" t="s">
        <v>250</v>
      </c>
      <c r="C16" s="44" t="str">
        <f t="shared" si="0"/>
        <v>000 0100 0000000 000 222</v>
      </c>
      <c r="D16" s="34">
        <v>67234.21</v>
      </c>
      <c r="E16" s="34">
        <v>39576.7</v>
      </c>
      <c r="F16" s="35">
        <f t="shared" si="1"/>
        <v>58.86393251292756</v>
      </c>
    </row>
    <row r="17" spans="1:6" s="6" customFormat="1" ht="12.75">
      <c r="A17" s="32" t="s">
        <v>251</v>
      </c>
      <c r="B17" s="26" t="s">
        <v>252</v>
      </c>
      <c r="C17" s="44" t="str">
        <f t="shared" si="0"/>
        <v>000 0100 0000000 000 223</v>
      </c>
      <c r="D17" s="34">
        <v>1645340</v>
      </c>
      <c r="E17" s="34">
        <v>601896.29</v>
      </c>
      <c r="F17" s="35">
        <f t="shared" si="1"/>
        <v>36.58187912528717</v>
      </c>
    </row>
    <row r="18" spans="1:6" s="6" customFormat="1" ht="12.75">
      <c r="A18" s="32" t="s">
        <v>253</v>
      </c>
      <c r="B18" s="26" t="s">
        <v>254</v>
      </c>
      <c r="C18" s="44" t="str">
        <f t="shared" si="0"/>
        <v>000 0100 0000000 000 224</v>
      </c>
      <c r="D18" s="34">
        <v>1000</v>
      </c>
      <c r="E18" s="34"/>
      <c r="F18" s="35">
        <f t="shared" si="1"/>
        <v>0</v>
      </c>
    </row>
    <row r="19" spans="1:6" s="6" customFormat="1" ht="12.75">
      <c r="A19" s="32" t="s">
        <v>255</v>
      </c>
      <c r="B19" s="26" t="s">
        <v>256</v>
      </c>
      <c r="C19" s="44" t="str">
        <f t="shared" si="0"/>
        <v>000 0100 0000000 000 225</v>
      </c>
      <c r="D19" s="34">
        <v>941968.2</v>
      </c>
      <c r="E19" s="34">
        <v>441886.2</v>
      </c>
      <c r="F19" s="35">
        <f t="shared" si="1"/>
        <v>46.91094667526993</v>
      </c>
    </row>
    <row r="20" spans="1:6" s="6" customFormat="1" ht="12.75">
      <c r="A20" s="32" t="s">
        <v>257</v>
      </c>
      <c r="B20" s="26" t="s">
        <v>258</v>
      </c>
      <c r="C20" s="44" t="str">
        <f t="shared" si="0"/>
        <v>000 0100 0000000 000 226</v>
      </c>
      <c r="D20" s="34">
        <v>5168830.5</v>
      </c>
      <c r="E20" s="34">
        <v>2791058.7</v>
      </c>
      <c r="F20" s="35">
        <f t="shared" si="1"/>
        <v>53.99787630877043</v>
      </c>
    </row>
    <row r="21" spans="1:6" s="6" customFormat="1" ht="12.75">
      <c r="A21" s="32" t="s">
        <v>261</v>
      </c>
      <c r="B21" s="26" t="s">
        <v>262</v>
      </c>
      <c r="C21" s="44" t="str">
        <f t="shared" si="0"/>
        <v>000 0100 0000000 000 260</v>
      </c>
      <c r="D21" s="34">
        <v>29400</v>
      </c>
      <c r="E21" s="34"/>
      <c r="F21" s="35">
        <f t="shared" si="1"/>
        <v>0</v>
      </c>
    </row>
    <row r="22" spans="1:6" s="6" customFormat="1" ht="12.75">
      <c r="A22" s="32" t="s">
        <v>263</v>
      </c>
      <c r="B22" s="26" t="s">
        <v>264</v>
      </c>
      <c r="C22" s="44" t="str">
        <f t="shared" si="0"/>
        <v>000 0100 0000000 000 262</v>
      </c>
      <c r="D22" s="34">
        <v>29400</v>
      </c>
      <c r="E22" s="34"/>
      <c r="F22" s="35">
        <f t="shared" si="1"/>
        <v>0</v>
      </c>
    </row>
    <row r="23" spans="1:6" s="6" customFormat="1" ht="12.75">
      <c r="A23" s="32" t="s">
        <v>266</v>
      </c>
      <c r="B23" s="26" t="s">
        <v>267</v>
      </c>
      <c r="C23" s="44" t="str">
        <f t="shared" si="0"/>
        <v>000 0100 0000000 000 290</v>
      </c>
      <c r="D23" s="34">
        <v>1419500.12</v>
      </c>
      <c r="E23" s="34">
        <v>1099030.58</v>
      </c>
      <c r="F23" s="35">
        <f t="shared" si="1"/>
        <v>77.42377506808523</v>
      </c>
    </row>
    <row r="24" spans="1:6" s="6" customFormat="1" ht="12.75">
      <c r="A24" s="32" t="s">
        <v>268</v>
      </c>
      <c r="B24" s="26" t="s">
        <v>269</v>
      </c>
      <c r="C24" s="44" t="str">
        <f t="shared" si="0"/>
        <v>000 0100 0000000 000 300</v>
      </c>
      <c r="D24" s="34">
        <v>2718311</v>
      </c>
      <c r="E24" s="34">
        <v>1311243.25</v>
      </c>
      <c r="F24" s="35">
        <f t="shared" si="1"/>
        <v>48.23742573973323</v>
      </c>
    </row>
    <row r="25" spans="1:6" s="6" customFormat="1" ht="12.75">
      <c r="A25" s="32" t="s">
        <v>270</v>
      </c>
      <c r="B25" s="26" t="s">
        <v>271</v>
      </c>
      <c r="C25" s="44" t="str">
        <f t="shared" si="0"/>
        <v>000 0100 0000000 000 310</v>
      </c>
      <c r="D25" s="34">
        <v>293350</v>
      </c>
      <c r="E25" s="34">
        <v>81719.81</v>
      </c>
      <c r="F25" s="35">
        <f t="shared" si="1"/>
        <v>27.857443327083686</v>
      </c>
    </row>
    <row r="26" spans="1:6" s="6" customFormat="1" ht="12.75">
      <c r="A26" s="32" t="s">
        <v>272</v>
      </c>
      <c r="B26" s="26" t="s">
        <v>273</v>
      </c>
      <c r="C26" s="44" t="str">
        <f t="shared" si="0"/>
        <v>000 0100 0000000 000 340</v>
      </c>
      <c r="D26" s="34">
        <v>2424961</v>
      </c>
      <c r="E26" s="34">
        <v>1229523.44</v>
      </c>
      <c r="F26" s="35">
        <f t="shared" si="1"/>
        <v>50.70281295245572</v>
      </c>
    </row>
    <row r="27" spans="1:6" s="6" customFormat="1" ht="45">
      <c r="A27" s="32" t="s">
        <v>274</v>
      </c>
      <c r="B27" s="26" t="s">
        <v>275</v>
      </c>
      <c r="C27" s="44" t="str">
        <f t="shared" si="0"/>
        <v>000 0103 0000000 000 000</v>
      </c>
      <c r="D27" s="34">
        <v>3175934.21</v>
      </c>
      <c r="E27" s="34">
        <v>1049088.94</v>
      </c>
      <c r="F27" s="35">
        <f t="shared" si="1"/>
        <v>33.03245189074618</v>
      </c>
    </row>
    <row r="28" spans="1:6" s="6" customFormat="1" ht="12.75">
      <c r="A28" s="32" t="s">
        <v>235</v>
      </c>
      <c r="B28" s="26" t="s">
        <v>276</v>
      </c>
      <c r="C28" s="44" t="str">
        <f t="shared" si="0"/>
        <v>000 0103 0000000 000 200</v>
      </c>
      <c r="D28" s="34">
        <v>3095934.21</v>
      </c>
      <c r="E28" s="34">
        <v>1046588.94</v>
      </c>
      <c r="F28" s="35">
        <f t="shared" si="1"/>
        <v>33.80527068758351</v>
      </c>
    </row>
    <row r="29" spans="1:6" s="6" customFormat="1" ht="22.5">
      <c r="A29" s="32" t="s">
        <v>237</v>
      </c>
      <c r="B29" s="26" t="s">
        <v>277</v>
      </c>
      <c r="C29" s="44" t="str">
        <f t="shared" si="0"/>
        <v>000 0103 0000000 000 210</v>
      </c>
      <c r="D29" s="34">
        <v>2418300</v>
      </c>
      <c r="E29" s="34">
        <v>962892.81</v>
      </c>
      <c r="F29" s="35">
        <f t="shared" si="1"/>
        <v>39.816929661332345</v>
      </c>
    </row>
    <row r="30" spans="1:6" s="6" customFormat="1" ht="12.75">
      <c r="A30" s="32" t="s">
        <v>239</v>
      </c>
      <c r="B30" s="26" t="s">
        <v>278</v>
      </c>
      <c r="C30" s="44" t="str">
        <f t="shared" si="0"/>
        <v>000 0103 0000000 000 211</v>
      </c>
      <c r="D30" s="34">
        <v>1698700</v>
      </c>
      <c r="E30" s="34">
        <v>891922.37</v>
      </c>
      <c r="F30" s="35">
        <f t="shared" si="1"/>
        <v>52.50617354447519</v>
      </c>
    </row>
    <row r="31" spans="1:6" s="6" customFormat="1" ht="12.75">
      <c r="A31" s="32" t="s">
        <v>241</v>
      </c>
      <c r="B31" s="26" t="s">
        <v>279</v>
      </c>
      <c r="C31" s="44" t="str">
        <f t="shared" si="0"/>
        <v>000 0103 0000000 000 212</v>
      </c>
      <c r="D31" s="34">
        <v>190000</v>
      </c>
      <c r="E31" s="34">
        <v>70092.61</v>
      </c>
      <c r="F31" s="35">
        <f t="shared" si="1"/>
        <v>36.890847368421056</v>
      </c>
    </row>
    <row r="32" spans="1:6" s="6" customFormat="1" ht="12.75">
      <c r="A32" s="32" t="s">
        <v>243</v>
      </c>
      <c r="B32" s="26" t="s">
        <v>280</v>
      </c>
      <c r="C32" s="44" t="str">
        <f t="shared" si="0"/>
        <v>000 0103 0000000 000 213</v>
      </c>
      <c r="D32" s="34">
        <v>529600</v>
      </c>
      <c r="E32" s="34">
        <v>877.83</v>
      </c>
      <c r="F32" s="35">
        <f t="shared" si="1"/>
        <v>0.1657533987915408</v>
      </c>
    </row>
    <row r="33" spans="1:6" s="6" customFormat="1" ht="12.75">
      <c r="A33" s="32" t="s">
        <v>245</v>
      </c>
      <c r="B33" s="26" t="s">
        <v>281</v>
      </c>
      <c r="C33" s="44" t="str">
        <f t="shared" si="0"/>
        <v>000 0103 0000000 000 220</v>
      </c>
      <c r="D33" s="34">
        <v>653234.21</v>
      </c>
      <c r="E33" s="34">
        <v>83696.13</v>
      </c>
      <c r="F33" s="35">
        <f t="shared" si="1"/>
        <v>12.812576059052388</v>
      </c>
    </row>
    <row r="34" spans="1:6" s="6" customFormat="1" ht="12.75">
      <c r="A34" s="32" t="s">
        <v>247</v>
      </c>
      <c r="B34" s="26" t="s">
        <v>282</v>
      </c>
      <c r="C34" s="44" t="str">
        <f t="shared" si="0"/>
        <v>000 0103 0000000 000 221</v>
      </c>
      <c r="D34" s="34">
        <v>78000</v>
      </c>
      <c r="E34" s="34">
        <v>4926.13</v>
      </c>
      <c r="F34" s="35">
        <f t="shared" si="1"/>
        <v>6.315551282051282</v>
      </c>
    </row>
    <row r="35" spans="1:6" s="6" customFormat="1" ht="12.75">
      <c r="A35" s="32" t="s">
        <v>249</v>
      </c>
      <c r="B35" s="26" t="s">
        <v>283</v>
      </c>
      <c r="C35" s="44" t="str">
        <f t="shared" si="0"/>
        <v>000 0103 0000000 000 222</v>
      </c>
      <c r="D35" s="34">
        <v>16834.21</v>
      </c>
      <c r="E35" s="34"/>
      <c r="F35" s="35">
        <f t="shared" si="1"/>
        <v>0</v>
      </c>
    </row>
    <row r="36" spans="1:6" s="6" customFormat="1" ht="12.75">
      <c r="A36" s="32" t="s">
        <v>255</v>
      </c>
      <c r="B36" s="26" t="s">
        <v>284</v>
      </c>
      <c r="C36" s="44" t="str">
        <f t="shared" si="0"/>
        <v>000 0103 0000000 000 225</v>
      </c>
      <c r="D36" s="34">
        <v>25000</v>
      </c>
      <c r="E36" s="34"/>
      <c r="F36" s="35">
        <f t="shared" si="1"/>
        <v>0</v>
      </c>
    </row>
    <row r="37" spans="1:6" s="6" customFormat="1" ht="12.75">
      <c r="A37" s="32" t="s">
        <v>257</v>
      </c>
      <c r="B37" s="26" t="s">
        <v>285</v>
      </c>
      <c r="C37" s="44" t="str">
        <f t="shared" si="0"/>
        <v>000 0103 0000000 000 226</v>
      </c>
      <c r="D37" s="34">
        <v>533400</v>
      </c>
      <c r="E37" s="34">
        <v>78770</v>
      </c>
      <c r="F37" s="35">
        <f t="shared" si="1"/>
        <v>14.767529058867643</v>
      </c>
    </row>
    <row r="38" spans="1:6" s="6" customFormat="1" ht="12.75">
      <c r="A38" s="32" t="s">
        <v>261</v>
      </c>
      <c r="B38" s="26" t="s">
        <v>286</v>
      </c>
      <c r="C38" s="44" t="str">
        <f t="shared" si="0"/>
        <v>000 0103 0000000 000 260</v>
      </c>
      <c r="D38" s="34">
        <v>4400</v>
      </c>
      <c r="E38" s="34"/>
      <c r="F38" s="35">
        <f t="shared" si="1"/>
        <v>0</v>
      </c>
    </row>
    <row r="39" spans="1:6" s="6" customFormat="1" ht="12.75">
      <c r="A39" s="32" t="s">
        <v>263</v>
      </c>
      <c r="B39" s="26" t="s">
        <v>287</v>
      </c>
      <c r="C39" s="44" t="str">
        <f t="shared" si="0"/>
        <v>000 0103 0000000 000 262</v>
      </c>
      <c r="D39" s="34">
        <v>4400</v>
      </c>
      <c r="E39" s="34"/>
      <c r="F39" s="35">
        <f t="shared" si="1"/>
        <v>0</v>
      </c>
    </row>
    <row r="40" spans="1:6" s="6" customFormat="1" ht="12.75">
      <c r="A40" s="32" t="s">
        <v>266</v>
      </c>
      <c r="B40" s="26" t="s">
        <v>288</v>
      </c>
      <c r="C40" s="44" t="str">
        <f t="shared" si="0"/>
        <v>000 0103 0000000 000 290</v>
      </c>
      <c r="D40" s="34">
        <v>20000</v>
      </c>
      <c r="E40" s="34"/>
      <c r="F40" s="35">
        <f t="shared" si="1"/>
        <v>0</v>
      </c>
    </row>
    <row r="41" spans="1:6" s="6" customFormat="1" ht="12.75">
      <c r="A41" s="32" t="s">
        <v>268</v>
      </c>
      <c r="B41" s="26" t="s">
        <v>289</v>
      </c>
      <c r="C41" s="44" t="str">
        <f t="shared" si="0"/>
        <v>000 0103 0000000 000 300</v>
      </c>
      <c r="D41" s="34">
        <v>80000</v>
      </c>
      <c r="E41" s="34">
        <v>2500</v>
      </c>
      <c r="F41" s="35">
        <f t="shared" si="1"/>
        <v>3.125</v>
      </c>
    </row>
    <row r="42" spans="1:6" s="6" customFormat="1" ht="12.75">
      <c r="A42" s="32" t="s">
        <v>270</v>
      </c>
      <c r="B42" s="26" t="s">
        <v>290</v>
      </c>
      <c r="C42" s="44" t="str">
        <f t="shared" si="0"/>
        <v>000 0103 0000000 000 310</v>
      </c>
      <c r="D42" s="34">
        <v>40000</v>
      </c>
      <c r="E42" s="34"/>
      <c r="F42" s="35">
        <f t="shared" si="1"/>
        <v>0</v>
      </c>
    </row>
    <row r="43" spans="1:6" s="6" customFormat="1" ht="12.75">
      <c r="A43" s="32" t="s">
        <v>272</v>
      </c>
      <c r="B43" s="26" t="s">
        <v>291</v>
      </c>
      <c r="C43" s="44" t="str">
        <f t="shared" si="0"/>
        <v>000 0103 0000000 000 340</v>
      </c>
      <c r="D43" s="34">
        <v>40000</v>
      </c>
      <c r="E43" s="34">
        <v>2500</v>
      </c>
      <c r="F43" s="35">
        <f t="shared" si="1"/>
        <v>6.25</v>
      </c>
    </row>
    <row r="44" spans="1:6" s="6" customFormat="1" ht="45">
      <c r="A44" s="32" t="s">
        <v>292</v>
      </c>
      <c r="B44" s="26" t="s">
        <v>293</v>
      </c>
      <c r="C44" s="44" t="str">
        <f t="shared" si="0"/>
        <v>000 0104 0000000 000 000</v>
      </c>
      <c r="D44" s="34">
        <v>16413000</v>
      </c>
      <c r="E44" s="34">
        <v>8230541.17</v>
      </c>
      <c r="F44" s="35">
        <f t="shared" si="1"/>
        <v>50.14647639066594</v>
      </c>
    </row>
    <row r="45" spans="1:6" s="6" customFormat="1" ht="12.75">
      <c r="A45" s="32" t="s">
        <v>235</v>
      </c>
      <c r="B45" s="26" t="s">
        <v>294</v>
      </c>
      <c r="C45" s="44" t="str">
        <f t="shared" si="0"/>
        <v>000 0104 0000000 000 200</v>
      </c>
      <c r="D45" s="34">
        <v>16333000</v>
      </c>
      <c r="E45" s="34">
        <v>8221996.17</v>
      </c>
      <c r="F45" s="35">
        <f t="shared" si="1"/>
        <v>50.339779403661296</v>
      </c>
    </row>
    <row r="46" spans="1:6" s="6" customFormat="1" ht="22.5">
      <c r="A46" s="32" t="s">
        <v>237</v>
      </c>
      <c r="B46" s="26" t="s">
        <v>295</v>
      </c>
      <c r="C46" s="44" t="str">
        <f t="shared" si="0"/>
        <v>000 0104 0000000 000 210</v>
      </c>
      <c r="D46" s="34">
        <v>15970500</v>
      </c>
      <c r="E46" s="34">
        <v>7979072.64</v>
      </c>
      <c r="F46" s="35">
        <f t="shared" si="1"/>
        <v>49.961320184089416</v>
      </c>
    </row>
    <row r="47" spans="1:6" s="6" customFormat="1" ht="12.75">
      <c r="A47" s="32" t="s">
        <v>239</v>
      </c>
      <c r="B47" s="26" t="s">
        <v>296</v>
      </c>
      <c r="C47" s="44" t="str">
        <f t="shared" si="0"/>
        <v>000 0104 0000000 000 211</v>
      </c>
      <c r="D47" s="34">
        <v>11971800</v>
      </c>
      <c r="E47" s="34">
        <v>7367317.22</v>
      </c>
      <c r="F47" s="35">
        <f t="shared" si="1"/>
        <v>61.53892664428072</v>
      </c>
    </row>
    <row r="48" spans="1:6" s="6" customFormat="1" ht="12.75">
      <c r="A48" s="32" t="s">
        <v>241</v>
      </c>
      <c r="B48" s="26" t="s">
        <v>297</v>
      </c>
      <c r="C48" s="44" t="str">
        <f t="shared" si="0"/>
        <v>000 0104 0000000 000 212</v>
      </c>
      <c r="D48" s="34">
        <v>200000</v>
      </c>
      <c r="E48" s="34">
        <v>165668.02</v>
      </c>
      <c r="F48" s="35">
        <f t="shared" si="1"/>
        <v>82.83400999999999</v>
      </c>
    </row>
    <row r="49" spans="1:6" s="6" customFormat="1" ht="12.75">
      <c r="A49" s="32" t="s">
        <v>243</v>
      </c>
      <c r="B49" s="26" t="s">
        <v>298</v>
      </c>
      <c r="C49" s="44" t="str">
        <f t="shared" si="0"/>
        <v>000 0104 0000000 000 213</v>
      </c>
      <c r="D49" s="34">
        <v>3798700</v>
      </c>
      <c r="E49" s="34">
        <v>446087.4</v>
      </c>
      <c r="F49" s="35">
        <f t="shared" si="1"/>
        <v>11.743159501934873</v>
      </c>
    </row>
    <row r="50" spans="1:6" s="6" customFormat="1" ht="12.75">
      <c r="A50" s="32" t="s">
        <v>245</v>
      </c>
      <c r="B50" s="26" t="s">
        <v>299</v>
      </c>
      <c r="C50" s="44" t="str">
        <f t="shared" si="0"/>
        <v>000 0104 0000000 000 220</v>
      </c>
      <c r="D50" s="34">
        <v>252500</v>
      </c>
      <c r="E50" s="34">
        <v>200923.53</v>
      </c>
      <c r="F50" s="35">
        <f t="shared" si="1"/>
        <v>79.57367524752476</v>
      </c>
    </row>
    <row r="51" spans="1:6" s="6" customFormat="1" ht="12.75">
      <c r="A51" s="32" t="s">
        <v>247</v>
      </c>
      <c r="B51" s="26" t="s">
        <v>300</v>
      </c>
      <c r="C51" s="44" t="str">
        <f t="shared" si="0"/>
        <v>000 0104 0000000 000 221</v>
      </c>
      <c r="D51" s="34">
        <v>52500</v>
      </c>
      <c r="E51" s="34">
        <v>22738.46</v>
      </c>
      <c r="F51" s="35">
        <f t="shared" si="1"/>
        <v>43.31135238095238</v>
      </c>
    </row>
    <row r="52" spans="1:6" s="6" customFormat="1" ht="12.75">
      <c r="A52" s="32" t="s">
        <v>257</v>
      </c>
      <c r="B52" s="26" t="s">
        <v>301</v>
      </c>
      <c r="C52" s="44" t="str">
        <f t="shared" si="0"/>
        <v>000 0104 0000000 000 226</v>
      </c>
      <c r="D52" s="34">
        <v>200000</v>
      </c>
      <c r="E52" s="34">
        <v>178185.07</v>
      </c>
      <c r="F52" s="35">
        <f t="shared" si="1"/>
        <v>89.09253500000001</v>
      </c>
    </row>
    <row r="53" spans="1:6" s="6" customFormat="1" ht="12.75">
      <c r="A53" s="32" t="s">
        <v>261</v>
      </c>
      <c r="B53" s="26" t="s">
        <v>302</v>
      </c>
      <c r="C53" s="44" t="str">
        <f t="shared" si="0"/>
        <v>000 0104 0000000 000 260</v>
      </c>
      <c r="D53" s="34">
        <v>25000</v>
      </c>
      <c r="E53" s="34"/>
      <c r="F53" s="35">
        <f t="shared" si="1"/>
        <v>0</v>
      </c>
    </row>
    <row r="54" spans="1:6" s="6" customFormat="1" ht="12.75">
      <c r="A54" s="32" t="s">
        <v>263</v>
      </c>
      <c r="B54" s="26" t="s">
        <v>303</v>
      </c>
      <c r="C54" s="44" t="str">
        <f t="shared" si="0"/>
        <v>000 0104 0000000 000 262</v>
      </c>
      <c r="D54" s="34">
        <v>25000</v>
      </c>
      <c r="E54" s="34"/>
      <c r="F54" s="35">
        <f t="shared" si="1"/>
        <v>0</v>
      </c>
    </row>
    <row r="55" spans="1:6" s="6" customFormat="1" ht="12.75">
      <c r="A55" s="32" t="s">
        <v>266</v>
      </c>
      <c r="B55" s="26" t="s">
        <v>304</v>
      </c>
      <c r="C55" s="44" t="str">
        <f t="shared" si="0"/>
        <v>000 0104 0000000 000 290</v>
      </c>
      <c r="D55" s="34">
        <v>85000</v>
      </c>
      <c r="E55" s="34">
        <v>42000</v>
      </c>
      <c r="F55" s="35">
        <f t="shared" si="1"/>
        <v>49.411764705882355</v>
      </c>
    </row>
    <row r="56" spans="1:6" s="6" customFormat="1" ht="12.75">
      <c r="A56" s="32" t="s">
        <v>268</v>
      </c>
      <c r="B56" s="26" t="s">
        <v>305</v>
      </c>
      <c r="C56" s="44" t="str">
        <f t="shared" si="0"/>
        <v>000 0104 0000000 000 300</v>
      </c>
      <c r="D56" s="34">
        <v>80000</v>
      </c>
      <c r="E56" s="34">
        <v>8545</v>
      </c>
      <c r="F56" s="35">
        <f t="shared" si="1"/>
        <v>10.68125</v>
      </c>
    </row>
    <row r="57" spans="1:6" s="6" customFormat="1" ht="12.75">
      <c r="A57" s="32" t="s">
        <v>270</v>
      </c>
      <c r="B57" s="26" t="s">
        <v>306</v>
      </c>
      <c r="C57" s="44" t="str">
        <f t="shared" si="0"/>
        <v>000 0104 0000000 000 310</v>
      </c>
      <c r="D57" s="34">
        <v>30000</v>
      </c>
      <c r="E57" s="34">
        <v>6545</v>
      </c>
      <c r="F57" s="35">
        <f t="shared" si="1"/>
        <v>21.816666666666666</v>
      </c>
    </row>
    <row r="58" spans="1:6" s="6" customFormat="1" ht="12.75">
      <c r="A58" s="32" t="s">
        <v>272</v>
      </c>
      <c r="B58" s="26" t="s">
        <v>307</v>
      </c>
      <c r="C58" s="44" t="str">
        <f t="shared" si="0"/>
        <v>000 0104 0000000 000 340</v>
      </c>
      <c r="D58" s="34">
        <v>50000</v>
      </c>
      <c r="E58" s="34">
        <v>2000</v>
      </c>
      <c r="F58" s="35">
        <f t="shared" si="1"/>
        <v>4</v>
      </c>
    </row>
    <row r="59" spans="1:6" s="6" customFormat="1" ht="33.75">
      <c r="A59" s="32" t="s">
        <v>308</v>
      </c>
      <c r="B59" s="26" t="s">
        <v>309</v>
      </c>
      <c r="C59" s="44" t="str">
        <f t="shared" si="0"/>
        <v>000 0106 0000000 000 000</v>
      </c>
      <c r="D59" s="34">
        <v>3617600</v>
      </c>
      <c r="E59" s="34">
        <v>2086605.22</v>
      </c>
      <c r="F59" s="35">
        <f t="shared" si="1"/>
        <v>57.679268575851395</v>
      </c>
    </row>
    <row r="60" spans="1:6" s="6" customFormat="1" ht="12.75">
      <c r="A60" s="32" t="s">
        <v>235</v>
      </c>
      <c r="B60" s="26" t="s">
        <v>310</v>
      </c>
      <c r="C60" s="44" t="str">
        <f t="shared" si="0"/>
        <v>000 0106 0000000 000 200</v>
      </c>
      <c r="D60" s="34">
        <v>3582600</v>
      </c>
      <c r="E60" s="34">
        <v>2086605.22</v>
      </c>
      <c r="F60" s="35">
        <f t="shared" si="1"/>
        <v>58.24276279796795</v>
      </c>
    </row>
    <row r="61" spans="1:6" s="6" customFormat="1" ht="22.5">
      <c r="A61" s="32" t="s">
        <v>237</v>
      </c>
      <c r="B61" s="26" t="s">
        <v>311</v>
      </c>
      <c r="C61" s="44" t="str">
        <f t="shared" si="0"/>
        <v>000 0106 0000000 000 210</v>
      </c>
      <c r="D61" s="34">
        <v>3488100</v>
      </c>
      <c r="E61" s="34">
        <v>2052920.16</v>
      </c>
      <c r="F61" s="35">
        <f t="shared" si="1"/>
        <v>58.854968607551385</v>
      </c>
    </row>
    <row r="62" spans="1:6" s="6" customFormat="1" ht="12.75">
      <c r="A62" s="32" t="s">
        <v>239</v>
      </c>
      <c r="B62" s="26" t="s">
        <v>312</v>
      </c>
      <c r="C62" s="44" t="str">
        <f t="shared" si="0"/>
        <v>000 0106 0000000 000 211</v>
      </c>
      <c r="D62" s="34">
        <v>2659500</v>
      </c>
      <c r="E62" s="34">
        <v>1762582.45</v>
      </c>
      <c r="F62" s="35">
        <f aca="true" t="shared" si="2" ref="F62:F97">E62/D62*100</f>
        <v>66.27495581876292</v>
      </c>
    </row>
    <row r="63" spans="1:6" s="6" customFormat="1" ht="12.75">
      <c r="A63" s="32" t="s">
        <v>241</v>
      </c>
      <c r="B63" s="26" t="s">
        <v>313</v>
      </c>
      <c r="C63" s="44" t="str">
        <f t="shared" si="0"/>
        <v>000 0106 0000000 000 212</v>
      </c>
      <c r="D63" s="34">
        <v>108000</v>
      </c>
      <c r="E63" s="34">
        <v>75365.77</v>
      </c>
      <c r="F63" s="35">
        <f t="shared" si="2"/>
        <v>69.78312037037038</v>
      </c>
    </row>
    <row r="64" spans="1:6" s="6" customFormat="1" ht="12.75">
      <c r="A64" s="32" t="s">
        <v>243</v>
      </c>
      <c r="B64" s="26" t="s">
        <v>314</v>
      </c>
      <c r="C64" s="44" t="str">
        <f t="shared" si="0"/>
        <v>000 0106 0000000 000 213</v>
      </c>
      <c r="D64" s="34">
        <v>720600</v>
      </c>
      <c r="E64" s="34">
        <v>214971.94</v>
      </c>
      <c r="F64" s="35">
        <f t="shared" si="2"/>
        <v>29.832353594227033</v>
      </c>
    </row>
    <row r="65" spans="1:6" s="6" customFormat="1" ht="12.75">
      <c r="A65" s="32" t="s">
        <v>245</v>
      </c>
      <c r="B65" s="26" t="s">
        <v>315</v>
      </c>
      <c r="C65" s="44" t="str">
        <f t="shared" si="0"/>
        <v>000 0106 0000000 000 220</v>
      </c>
      <c r="D65" s="34">
        <v>85000</v>
      </c>
      <c r="E65" s="34">
        <v>30067.8</v>
      </c>
      <c r="F65" s="35">
        <f t="shared" si="2"/>
        <v>35.37388235294118</v>
      </c>
    </row>
    <row r="66" spans="1:6" s="6" customFormat="1" ht="12.75">
      <c r="A66" s="32" t="s">
        <v>257</v>
      </c>
      <c r="B66" s="26" t="s">
        <v>316</v>
      </c>
      <c r="C66" s="44" t="str">
        <f t="shared" si="0"/>
        <v>000 0106 0000000 000 226</v>
      </c>
      <c r="D66" s="34">
        <v>85000</v>
      </c>
      <c r="E66" s="34">
        <v>30067.8</v>
      </c>
      <c r="F66" s="35">
        <f t="shared" si="2"/>
        <v>35.37388235294118</v>
      </c>
    </row>
    <row r="67" spans="1:6" s="6" customFormat="1" ht="12.75">
      <c r="A67" s="32" t="s">
        <v>266</v>
      </c>
      <c r="B67" s="26" t="s">
        <v>317</v>
      </c>
      <c r="C67" s="44" t="str">
        <f t="shared" si="0"/>
        <v>000 0106 0000000 000 290</v>
      </c>
      <c r="D67" s="34">
        <v>9500</v>
      </c>
      <c r="E67" s="34">
        <v>3617.26</v>
      </c>
      <c r="F67" s="35">
        <f t="shared" si="2"/>
        <v>38.07642105263158</v>
      </c>
    </row>
    <row r="68" spans="1:6" s="6" customFormat="1" ht="12.75">
      <c r="A68" s="32" t="s">
        <v>268</v>
      </c>
      <c r="B68" s="26" t="s">
        <v>318</v>
      </c>
      <c r="C68" s="44" t="str">
        <f t="shared" si="0"/>
        <v>000 0106 0000000 000 300</v>
      </c>
      <c r="D68" s="34">
        <v>35000</v>
      </c>
      <c r="E68" s="34"/>
      <c r="F68" s="35">
        <f t="shared" si="2"/>
        <v>0</v>
      </c>
    </row>
    <row r="69" spans="1:6" s="6" customFormat="1" ht="12.75">
      <c r="A69" s="32" t="s">
        <v>270</v>
      </c>
      <c r="B69" s="26" t="s">
        <v>319</v>
      </c>
      <c r="C69" s="44" t="str">
        <f t="shared" si="0"/>
        <v>000 0106 0000000 000 310</v>
      </c>
      <c r="D69" s="34">
        <v>10000</v>
      </c>
      <c r="E69" s="34"/>
      <c r="F69" s="35">
        <f t="shared" si="2"/>
        <v>0</v>
      </c>
    </row>
    <row r="70" spans="1:6" s="6" customFormat="1" ht="12.75">
      <c r="A70" s="32" t="s">
        <v>272</v>
      </c>
      <c r="B70" s="26" t="s">
        <v>320</v>
      </c>
      <c r="C70" s="44" t="str">
        <f t="shared" si="0"/>
        <v>000 0106 0000000 000 340</v>
      </c>
      <c r="D70" s="34">
        <v>25000</v>
      </c>
      <c r="E70" s="34"/>
      <c r="F70" s="35">
        <f t="shared" si="2"/>
        <v>0</v>
      </c>
    </row>
    <row r="71" spans="1:6" s="6" customFormat="1" ht="12.75">
      <c r="A71" s="32" t="s">
        <v>321</v>
      </c>
      <c r="B71" s="26" t="s">
        <v>322</v>
      </c>
      <c r="C71" s="44" t="str">
        <f aca="true" t="shared" si="3" ref="C71:C134">IF(OR(LEFT(B71,5)="000 9",LEFT(B71,5)="000 7"),"X",B71)</f>
        <v>000 0111 0000000 000 000</v>
      </c>
      <c r="D71" s="34">
        <v>100000</v>
      </c>
      <c r="E71" s="34"/>
      <c r="F71" s="35">
        <f t="shared" si="2"/>
        <v>0</v>
      </c>
    </row>
    <row r="72" spans="1:6" s="6" customFormat="1" ht="12.75">
      <c r="A72" s="32" t="s">
        <v>235</v>
      </c>
      <c r="B72" s="26" t="s">
        <v>323</v>
      </c>
      <c r="C72" s="44" t="str">
        <f t="shared" si="3"/>
        <v>000 0111 0000000 000 200</v>
      </c>
      <c r="D72" s="34">
        <v>100000</v>
      </c>
      <c r="E72" s="34"/>
      <c r="F72" s="35">
        <f t="shared" si="2"/>
        <v>0</v>
      </c>
    </row>
    <row r="73" spans="1:6" s="6" customFormat="1" ht="12.75">
      <c r="A73" s="32" t="s">
        <v>266</v>
      </c>
      <c r="B73" s="26" t="s">
        <v>324</v>
      </c>
      <c r="C73" s="44" t="str">
        <f t="shared" si="3"/>
        <v>000 0111 0000000 000 290</v>
      </c>
      <c r="D73" s="34">
        <v>100000</v>
      </c>
      <c r="E73" s="34"/>
      <c r="F73" s="35">
        <f t="shared" si="2"/>
        <v>0</v>
      </c>
    </row>
    <row r="74" spans="1:6" s="6" customFormat="1" ht="12.75">
      <c r="A74" s="32" t="s">
        <v>325</v>
      </c>
      <c r="B74" s="26" t="s">
        <v>326</v>
      </c>
      <c r="C74" s="44" t="str">
        <f t="shared" si="3"/>
        <v>000 0113 0000000 000 000</v>
      </c>
      <c r="D74" s="34">
        <v>20206664.82</v>
      </c>
      <c r="E74" s="34">
        <v>11862874.59</v>
      </c>
      <c r="F74" s="35">
        <f t="shared" si="2"/>
        <v>58.70773180865777</v>
      </c>
    </row>
    <row r="75" spans="1:6" s="6" customFormat="1" ht="12.75">
      <c r="A75" s="32" t="s">
        <v>235</v>
      </c>
      <c r="B75" s="26" t="s">
        <v>327</v>
      </c>
      <c r="C75" s="44" t="str">
        <f t="shared" si="3"/>
        <v>000 0113 0000000 000 200</v>
      </c>
      <c r="D75" s="34">
        <v>17683353.82</v>
      </c>
      <c r="E75" s="34">
        <v>10562676.34</v>
      </c>
      <c r="F75" s="35">
        <f t="shared" si="2"/>
        <v>59.73231349391164</v>
      </c>
    </row>
    <row r="76" spans="1:6" s="6" customFormat="1" ht="22.5">
      <c r="A76" s="32" t="s">
        <v>237</v>
      </c>
      <c r="B76" s="26" t="s">
        <v>328</v>
      </c>
      <c r="C76" s="44" t="str">
        <f t="shared" si="3"/>
        <v>000 0113 0000000 000 210</v>
      </c>
      <c r="D76" s="34">
        <v>8812715</v>
      </c>
      <c r="E76" s="34">
        <v>5278680.62</v>
      </c>
      <c r="F76" s="35">
        <f t="shared" si="2"/>
        <v>59.89846057656466</v>
      </c>
    </row>
    <row r="77" spans="1:6" s="6" customFormat="1" ht="12.75">
      <c r="A77" s="32" t="s">
        <v>239</v>
      </c>
      <c r="B77" s="26" t="s">
        <v>329</v>
      </c>
      <c r="C77" s="44" t="str">
        <f t="shared" si="3"/>
        <v>000 0113 0000000 000 211</v>
      </c>
      <c r="D77" s="34">
        <v>6656302.08</v>
      </c>
      <c r="E77" s="34">
        <v>4653185.41</v>
      </c>
      <c r="F77" s="35">
        <f t="shared" si="2"/>
        <v>69.90646389053305</v>
      </c>
    </row>
    <row r="78" spans="1:6" s="6" customFormat="1" ht="12.75">
      <c r="A78" s="32" t="s">
        <v>241</v>
      </c>
      <c r="B78" s="26" t="s">
        <v>330</v>
      </c>
      <c r="C78" s="44" t="str">
        <f t="shared" si="3"/>
        <v>000 0113 0000000 000 212</v>
      </c>
      <c r="D78" s="34">
        <v>129000</v>
      </c>
      <c r="E78" s="34">
        <v>76817</v>
      </c>
      <c r="F78" s="35">
        <f t="shared" si="2"/>
        <v>59.54806201550388</v>
      </c>
    </row>
    <row r="79" spans="1:6" s="6" customFormat="1" ht="12.75">
      <c r="A79" s="32" t="s">
        <v>243</v>
      </c>
      <c r="B79" s="26" t="s">
        <v>331</v>
      </c>
      <c r="C79" s="44" t="str">
        <f t="shared" si="3"/>
        <v>000 0113 0000000 000 213</v>
      </c>
      <c r="D79" s="34">
        <v>2027412.92</v>
      </c>
      <c r="E79" s="34">
        <v>548678.21</v>
      </c>
      <c r="F79" s="35">
        <f t="shared" si="2"/>
        <v>27.062972943863844</v>
      </c>
    </row>
    <row r="80" spans="1:6" s="6" customFormat="1" ht="12.75">
      <c r="A80" s="32" t="s">
        <v>245</v>
      </c>
      <c r="B80" s="26" t="s">
        <v>332</v>
      </c>
      <c r="C80" s="44" t="str">
        <f t="shared" si="3"/>
        <v>000 0113 0000000 000 220</v>
      </c>
      <c r="D80" s="34">
        <v>7665638.7</v>
      </c>
      <c r="E80" s="34">
        <v>4230582.4</v>
      </c>
      <c r="F80" s="35">
        <f t="shared" si="2"/>
        <v>55.188909438165936</v>
      </c>
    </row>
    <row r="81" spans="1:6" s="6" customFormat="1" ht="12.75">
      <c r="A81" s="32" t="s">
        <v>247</v>
      </c>
      <c r="B81" s="26" t="s">
        <v>333</v>
      </c>
      <c r="C81" s="44" t="str">
        <f t="shared" si="3"/>
        <v>000 0113 0000000 000 221</v>
      </c>
      <c r="D81" s="34">
        <v>701500</v>
      </c>
      <c r="E81" s="34">
        <v>643187.38</v>
      </c>
      <c r="F81" s="35">
        <f t="shared" si="2"/>
        <v>91.68743834640057</v>
      </c>
    </row>
    <row r="82" spans="1:6" s="6" customFormat="1" ht="12.75">
      <c r="A82" s="32" t="s">
        <v>249</v>
      </c>
      <c r="B82" s="26" t="s">
        <v>334</v>
      </c>
      <c r="C82" s="44" t="str">
        <f t="shared" si="3"/>
        <v>000 0113 0000000 000 222</v>
      </c>
      <c r="D82" s="34">
        <v>50400</v>
      </c>
      <c r="E82" s="34">
        <v>39576.7</v>
      </c>
      <c r="F82" s="35">
        <f t="shared" si="2"/>
        <v>78.5251984126984</v>
      </c>
    </row>
    <row r="83" spans="1:6" s="6" customFormat="1" ht="12.75">
      <c r="A83" s="32" t="s">
        <v>251</v>
      </c>
      <c r="B83" s="26" t="s">
        <v>335</v>
      </c>
      <c r="C83" s="44" t="str">
        <f t="shared" si="3"/>
        <v>000 0113 0000000 000 223</v>
      </c>
      <c r="D83" s="34">
        <v>1645340</v>
      </c>
      <c r="E83" s="34">
        <v>601896.29</v>
      </c>
      <c r="F83" s="35">
        <f t="shared" si="2"/>
        <v>36.58187912528717</v>
      </c>
    </row>
    <row r="84" spans="1:6" s="6" customFormat="1" ht="12.75">
      <c r="A84" s="32" t="s">
        <v>253</v>
      </c>
      <c r="B84" s="26" t="s">
        <v>336</v>
      </c>
      <c r="C84" s="44" t="str">
        <f t="shared" si="3"/>
        <v>000 0113 0000000 000 224</v>
      </c>
      <c r="D84" s="34">
        <v>1000</v>
      </c>
      <c r="E84" s="34"/>
      <c r="F84" s="35">
        <f t="shared" si="2"/>
        <v>0</v>
      </c>
    </row>
    <row r="85" spans="1:6" s="6" customFormat="1" ht="12.75">
      <c r="A85" s="32" t="s">
        <v>255</v>
      </c>
      <c r="B85" s="26" t="s">
        <v>337</v>
      </c>
      <c r="C85" s="44" t="str">
        <f t="shared" si="3"/>
        <v>000 0113 0000000 000 225</v>
      </c>
      <c r="D85" s="34">
        <v>916968.2</v>
      </c>
      <c r="E85" s="34">
        <v>441886.2</v>
      </c>
      <c r="F85" s="35">
        <f t="shared" si="2"/>
        <v>48.189915419095236</v>
      </c>
    </row>
    <row r="86" spans="1:6" s="6" customFormat="1" ht="12.75">
      <c r="A86" s="32" t="s">
        <v>257</v>
      </c>
      <c r="B86" s="26" t="s">
        <v>338</v>
      </c>
      <c r="C86" s="44" t="str">
        <f t="shared" si="3"/>
        <v>000 0113 0000000 000 226</v>
      </c>
      <c r="D86" s="34">
        <v>4350430.5</v>
      </c>
      <c r="E86" s="34">
        <v>2504035.83</v>
      </c>
      <c r="F86" s="35">
        <f t="shared" si="2"/>
        <v>57.558345777504094</v>
      </c>
    </row>
    <row r="87" spans="1:6" s="6" customFormat="1" ht="12.75">
      <c r="A87" s="32" t="s">
        <v>266</v>
      </c>
      <c r="B87" s="26" t="s">
        <v>339</v>
      </c>
      <c r="C87" s="44" t="str">
        <f t="shared" si="3"/>
        <v>000 0113 0000000 000 290</v>
      </c>
      <c r="D87" s="34">
        <v>1205000.12</v>
      </c>
      <c r="E87" s="34">
        <v>1053413.32</v>
      </c>
      <c r="F87" s="35">
        <f t="shared" si="2"/>
        <v>87.42018382537589</v>
      </c>
    </row>
    <row r="88" spans="1:6" s="6" customFormat="1" ht="12.75">
      <c r="A88" s="32" t="s">
        <v>268</v>
      </c>
      <c r="B88" s="26" t="s">
        <v>340</v>
      </c>
      <c r="C88" s="44" t="str">
        <f t="shared" si="3"/>
        <v>000 0113 0000000 000 300</v>
      </c>
      <c r="D88" s="34">
        <v>2523311</v>
      </c>
      <c r="E88" s="34">
        <v>1300198.25</v>
      </c>
      <c r="F88" s="35">
        <f t="shared" si="2"/>
        <v>51.52746728405654</v>
      </c>
    </row>
    <row r="89" spans="1:6" s="6" customFormat="1" ht="12.75">
      <c r="A89" s="32" t="s">
        <v>270</v>
      </c>
      <c r="B89" s="26" t="s">
        <v>341</v>
      </c>
      <c r="C89" s="44" t="str">
        <f t="shared" si="3"/>
        <v>000 0113 0000000 000 310</v>
      </c>
      <c r="D89" s="34">
        <v>213350</v>
      </c>
      <c r="E89" s="34">
        <v>75174.81</v>
      </c>
      <c r="F89" s="35">
        <f t="shared" si="2"/>
        <v>35.23543941879541</v>
      </c>
    </row>
    <row r="90" spans="1:6" s="6" customFormat="1" ht="12.75">
      <c r="A90" s="32" t="s">
        <v>272</v>
      </c>
      <c r="B90" s="26" t="s">
        <v>342</v>
      </c>
      <c r="C90" s="44" t="str">
        <f t="shared" si="3"/>
        <v>000 0113 0000000 000 340</v>
      </c>
      <c r="D90" s="34">
        <v>2309961</v>
      </c>
      <c r="E90" s="34">
        <v>1225023.44</v>
      </c>
      <c r="F90" s="35">
        <f t="shared" si="2"/>
        <v>53.03221309797005</v>
      </c>
    </row>
    <row r="91" spans="1:6" s="6" customFormat="1" ht="22.5">
      <c r="A91" s="32" t="s">
        <v>343</v>
      </c>
      <c r="B91" s="26" t="s">
        <v>344</v>
      </c>
      <c r="C91" s="44" t="str">
        <f t="shared" si="3"/>
        <v>000 0300 0000000 000 000</v>
      </c>
      <c r="D91" s="34">
        <v>1160822</v>
      </c>
      <c r="E91" s="34">
        <v>628645.73</v>
      </c>
      <c r="F91" s="35">
        <f t="shared" si="2"/>
        <v>54.1552219030997</v>
      </c>
    </row>
    <row r="92" spans="1:6" s="6" customFormat="1" ht="12.75">
      <c r="A92" s="32" t="s">
        <v>235</v>
      </c>
      <c r="B92" s="26" t="s">
        <v>345</v>
      </c>
      <c r="C92" s="44" t="str">
        <f t="shared" si="3"/>
        <v>000 0300 0000000 000 200</v>
      </c>
      <c r="D92" s="34">
        <v>993000</v>
      </c>
      <c r="E92" s="34">
        <v>626067.29</v>
      </c>
      <c r="F92" s="35">
        <f t="shared" si="2"/>
        <v>63.04806545820746</v>
      </c>
    </row>
    <row r="93" spans="1:6" s="6" customFormat="1" ht="22.5">
      <c r="A93" s="32" t="s">
        <v>237</v>
      </c>
      <c r="B93" s="26" t="s">
        <v>346</v>
      </c>
      <c r="C93" s="44" t="str">
        <f t="shared" si="3"/>
        <v>000 0300 0000000 000 210</v>
      </c>
      <c r="D93" s="34">
        <v>981000</v>
      </c>
      <c r="E93" s="34">
        <v>625067.29</v>
      </c>
      <c r="F93" s="35">
        <f t="shared" si="2"/>
        <v>63.71735881753313</v>
      </c>
    </row>
    <row r="94" spans="1:6" s="6" customFormat="1" ht="12.75">
      <c r="A94" s="32" t="s">
        <v>239</v>
      </c>
      <c r="B94" s="26" t="s">
        <v>347</v>
      </c>
      <c r="C94" s="44" t="str">
        <f t="shared" si="3"/>
        <v>000 0300 0000000 000 211</v>
      </c>
      <c r="D94" s="34">
        <v>710000</v>
      </c>
      <c r="E94" s="34">
        <v>503434.29</v>
      </c>
      <c r="F94" s="35">
        <f t="shared" si="2"/>
        <v>70.90623802816901</v>
      </c>
    </row>
    <row r="95" spans="1:6" s="6" customFormat="1" ht="12.75">
      <c r="A95" s="32" t="s">
        <v>241</v>
      </c>
      <c r="B95" s="26" t="s">
        <v>348</v>
      </c>
      <c r="C95" s="44" t="str">
        <f t="shared" si="3"/>
        <v>000 0300 0000000 000 212</v>
      </c>
      <c r="D95" s="34">
        <v>50000</v>
      </c>
      <c r="E95" s="34">
        <v>19776</v>
      </c>
      <c r="F95" s="35">
        <f t="shared" si="2"/>
        <v>39.552</v>
      </c>
    </row>
    <row r="96" spans="1:6" s="6" customFormat="1" ht="12.75">
      <c r="A96" s="32" t="s">
        <v>243</v>
      </c>
      <c r="B96" s="26" t="s">
        <v>349</v>
      </c>
      <c r="C96" s="44" t="str">
        <f t="shared" si="3"/>
        <v>000 0300 0000000 000 213</v>
      </c>
      <c r="D96" s="34">
        <v>221000</v>
      </c>
      <c r="E96" s="34">
        <v>101857</v>
      </c>
      <c r="F96" s="35">
        <f t="shared" si="2"/>
        <v>46.089140271493214</v>
      </c>
    </row>
    <row r="97" spans="1:6" s="6" customFormat="1" ht="12.75">
      <c r="A97" s="32" t="s">
        <v>245</v>
      </c>
      <c r="B97" s="26" t="s">
        <v>350</v>
      </c>
      <c r="C97" s="44" t="str">
        <f t="shared" si="3"/>
        <v>000 0300 0000000 000 220</v>
      </c>
      <c r="D97" s="34">
        <v>8000</v>
      </c>
      <c r="E97" s="34">
        <v>1000</v>
      </c>
      <c r="F97" s="35">
        <f t="shared" si="2"/>
        <v>12.5</v>
      </c>
    </row>
    <row r="98" spans="1:6" s="6" customFormat="1" ht="12.75">
      <c r="A98" s="32" t="s">
        <v>255</v>
      </c>
      <c r="B98" s="26" t="s">
        <v>351</v>
      </c>
      <c r="C98" s="44" t="str">
        <f t="shared" si="3"/>
        <v>000 0300 0000000 000 225</v>
      </c>
      <c r="D98" s="34">
        <v>8000</v>
      </c>
      <c r="E98" s="34">
        <v>1000</v>
      </c>
      <c r="F98" s="35">
        <f aca="true" t="shared" si="4" ref="F98:F130">E98/D98*100</f>
        <v>12.5</v>
      </c>
    </row>
    <row r="99" spans="1:6" s="6" customFormat="1" ht="12.75">
      <c r="A99" s="32" t="s">
        <v>261</v>
      </c>
      <c r="B99" s="26" t="s">
        <v>352</v>
      </c>
      <c r="C99" s="44" t="str">
        <f t="shared" si="3"/>
        <v>000 0300 0000000 000 260</v>
      </c>
      <c r="D99" s="34">
        <v>4000</v>
      </c>
      <c r="E99" s="34"/>
      <c r="F99" s="35">
        <f t="shared" si="4"/>
        <v>0</v>
      </c>
    </row>
    <row r="100" spans="1:6" s="6" customFormat="1" ht="12.75">
      <c r="A100" s="32" t="s">
        <v>263</v>
      </c>
      <c r="B100" s="26" t="s">
        <v>353</v>
      </c>
      <c r="C100" s="44" t="str">
        <f t="shared" si="3"/>
        <v>000 0300 0000000 000 262</v>
      </c>
      <c r="D100" s="34">
        <v>4000</v>
      </c>
      <c r="E100" s="34"/>
      <c r="F100" s="35">
        <f t="shared" si="4"/>
        <v>0</v>
      </c>
    </row>
    <row r="101" spans="1:6" s="6" customFormat="1" ht="12.75">
      <c r="A101" s="32" t="s">
        <v>268</v>
      </c>
      <c r="B101" s="26" t="s">
        <v>354</v>
      </c>
      <c r="C101" s="44" t="str">
        <f t="shared" si="3"/>
        <v>000 0300 0000000 000 300</v>
      </c>
      <c r="D101" s="34">
        <v>167822</v>
      </c>
      <c r="E101" s="34">
        <v>2578.44</v>
      </c>
      <c r="F101" s="35">
        <f t="shared" si="4"/>
        <v>1.536413581056119</v>
      </c>
    </row>
    <row r="102" spans="1:6" s="6" customFormat="1" ht="12.75">
      <c r="A102" s="32" t="s">
        <v>272</v>
      </c>
      <c r="B102" s="26" t="s">
        <v>355</v>
      </c>
      <c r="C102" s="44" t="str">
        <f t="shared" si="3"/>
        <v>000 0300 0000000 000 340</v>
      </c>
      <c r="D102" s="34">
        <v>167822</v>
      </c>
      <c r="E102" s="34">
        <v>2578.44</v>
      </c>
      <c r="F102" s="35">
        <f t="shared" si="4"/>
        <v>1.536413581056119</v>
      </c>
    </row>
    <row r="103" spans="1:6" s="6" customFormat="1" ht="33.75">
      <c r="A103" s="32" t="s">
        <v>356</v>
      </c>
      <c r="B103" s="26" t="s">
        <v>357</v>
      </c>
      <c r="C103" s="44" t="str">
        <f t="shared" si="3"/>
        <v>000 0309 0000000 000 000</v>
      </c>
      <c r="D103" s="34">
        <v>1160822</v>
      </c>
      <c r="E103" s="34">
        <v>628645.73</v>
      </c>
      <c r="F103" s="35">
        <f t="shared" si="4"/>
        <v>54.1552219030997</v>
      </c>
    </row>
    <row r="104" spans="1:6" s="6" customFormat="1" ht="12.75">
      <c r="A104" s="32" t="s">
        <v>235</v>
      </c>
      <c r="B104" s="26" t="s">
        <v>358</v>
      </c>
      <c r="C104" s="44" t="str">
        <f t="shared" si="3"/>
        <v>000 0309 0000000 000 200</v>
      </c>
      <c r="D104" s="34">
        <v>993000</v>
      </c>
      <c r="E104" s="34">
        <v>626067.29</v>
      </c>
      <c r="F104" s="35">
        <f t="shared" si="4"/>
        <v>63.04806545820746</v>
      </c>
    </row>
    <row r="105" spans="1:6" s="6" customFormat="1" ht="22.5">
      <c r="A105" s="32" t="s">
        <v>237</v>
      </c>
      <c r="B105" s="26" t="s">
        <v>359</v>
      </c>
      <c r="C105" s="44" t="str">
        <f t="shared" si="3"/>
        <v>000 0309 0000000 000 210</v>
      </c>
      <c r="D105" s="34">
        <v>981000</v>
      </c>
      <c r="E105" s="34">
        <v>625067.29</v>
      </c>
      <c r="F105" s="35">
        <f t="shared" si="4"/>
        <v>63.71735881753313</v>
      </c>
    </row>
    <row r="106" spans="1:6" s="6" customFormat="1" ht="12.75">
      <c r="A106" s="32" t="s">
        <v>239</v>
      </c>
      <c r="B106" s="26" t="s">
        <v>360</v>
      </c>
      <c r="C106" s="44" t="str">
        <f t="shared" si="3"/>
        <v>000 0309 0000000 000 211</v>
      </c>
      <c r="D106" s="34">
        <v>710000</v>
      </c>
      <c r="E106" s="34">
        <v>503434.29</v>
      </c>
      <c r="F106" s="35">
        <f t="shared" si="4"/>
        <v>70.90623802816901</v>
      </c>
    </row>
    <row r="107" spans="1:6" s="6" customFormat="1" ht="12.75">
      <c r="A107" s="32" t="s">
        <v>241</v>
      </c>
      <c r="B107" s="26" t="s">
        <v>361</v>
      </c>
      <c r="C107" s="44" t="str">
        <f t="shared" si="3"/>
        <v>000 0309 0000000 000 212</v>
      </c>
      <c r="D107" s="34">
        <v>50000</v>
      </c>
      <c r="E107" s="34">
        <v>19776</v>
      </c>
      <c r="F107" s="35">
        <f t="shared" si="4"/>
        <v>39.552</v>
      </c>
    </row>
    <row r="108" spans="1:6" s="6" customFormat="1" ht="12.75">
      <c r="A108" s="32" t="s">
        <v>243</v>
      </c>
      <c r="B108" s="26" t="s">
        <v>362</v>
      </c>
      <c r="C108" s="44" t="str">
        <f t="shared" si="3"/>
        <v>000 0309 0000000 000 213</v>
      </c>
      <c r="D108" s="34">
        <v>221000</v>
      </c>
      <c r="E108" s="34">
        <v>101857</v>
      </c>
      <c r="F108" s="35">
        <f t="shared" si="4"/>
        <v>46.089140271493214</v>
      </c>
    </row>
    <row r="109" spans="1:6" s="6" customFormat="1" ht="12.75">
      <c r="A109" s="32" t="s">
        <v>245</v>
      </c>
      <c r="B109" s="26" t="s">
        <v>363</v>
      </c>
      <c r="C109" s="44" t="str">
        <f t="shared" si="3"/>
        <v>000 0309 0000000 000 220</v>
      </c>
      <c r="D109" s="34">
        <v>8000</v>
      </c>
      <c r="E109" s="34">
        <v>1000</v>
      </c>
      <c r="F109" s="35">
        <f t="shared" si="4"/>
        <v>12.5</v>
      </c>
    </row>
    <row r="110" spans="1:6" s="6" customFormat="1" ht="12.75">
      <c r="A110" s="32" t="s">
        <v>255</v>
      </c>
      <c r="B110" s="26" t="s">
        <v>364</v>
      </c>
      <c r="C110" s="44" t="str">
        <f t="shared" si="3"/>
        <v>000 0309 0000000 000 225</v>
      </c>
      <c r="D110" s="34">
        <v>8000</v>
      </c>
      <c r="E110" s="34">
        <v>1000</v>
      </c>
      <c r="F110" s="35">
        <f t="shared" si="4"/>
        <v>12.5</v>
      </c>
    </row>
    <row r="111" spans="1:6" s="6" customFormat="1" ht="12.75">
      <c r="A111" s="32" t="s">
        <v>261</v>
      </c>
      <c r="B111" s="26" t="s">
        <v>365</v>
      </c>
      <c r="C111" s="44" t="str">
        <f t="shared" si="3"/>
        <v>000 0309 0000000 000 260</v>
      </c>
      <c r="D111" s="34">
        <v>4000</v>
      </c>
      <c r="E111" s="34"/>
      <c r="F111" s="35">
        <f t="shared" si="4"/>
        <v>0</v>
      </c>
    </row>
    <row r="112" spans="1:6" s="6" customFormat="1" ht="12.75">
      <c r="A112" s="32" t="s">
        <v>263</v>
      </c>
      <c r="B112" s="26" t="s">
        <v>366</v>
      </c>
      <c r="C112" s="44" t="str">
        <f t="shared" si="3"/>
        <v>000 0309 0000000 000 262</v>
      </c>
      <c r="D112" s="34">
        <v>4000</v>
      </c>
      <c r="E112" s="34"/>
      <c r="F112" s="35">
        <f t="shared" si="4"/>
        <v>0</v>
      </c>
    </row>
    <row r="113" spans="1:6" s="6" customFormat="1" ht="12.75">
      <c r="A113" s="32" t="s">
        <v>268</v>
      </c>
      <c r="B113" s="26" t="s">
        <v>367</v>
      </c>
      <c r="C113" s="44" t="str">
        <f t="shared" si="3"/>
        <v>000 0309 0000000 000 300</v>
      </c>
      <c r="D113" s="34">
        <v>167822</v>
      </c>
      <c r="E113" s="34">
        <v>2578.44</v>
      </c>
      <c r="F113" s="35">
        <f t="shared" si="4"/>
        <v>1.536413581056119</v>
      </c>
    </row>
    <row r="114" spans="1:6" s="6" customFormat="1" ht="12.75">
      <c r="A114" s="32" t="s">
        <v>272</v>
      </c>
      <c r="B114" s="26" t="s">
        <v>368</v>
      </c>
      <c r="C114" s="44" t="str">
        <f t="shared" si="3"/>
        <v>000 0309 0000000 000 340</v>
      </c>
      <c r="D114" s="34">
        <v>167822</v>
      </c>
      <c r="E114" s="34">
        <v>2578.44</v>
      </c>
      <c r="F114" s="35">
        <f t="shared" si="4"/>
        <v>1.536413581056119</v>
      </c>
    </row>
    <row r="115" spans="1:6" s="6" customFormat="1" ht="12.75">
      <c r="A115" s="32" t="s">
        <v>369</v>
      </c>
      <c r="B115" s="26" t="s">
        <v>370</v>
      </c>
      <c r="C115" s="44" t="str">
        <f t="shared" si="3"/>
        <v>000 0400 0000000 000 000</v>
      </c>
      <c r="D115" s="34">
        <v>8184359.96</v>
      </c>
      <c r="E115" s="34">
        <v>4969715.34</v>
      </c>
      <c r="F115" s="35">
        <f t="shared" si="4"/>
        <v>60.72210123074792</v>
      </c>
    </row>
    <row r="116" spans="1:6" s="6" customFormat="1" ht="12.75">
      <c r="A116" s="32" t="s">
        <v>235</v>
      </c>
      <c r="B116" s="26" t="s">
        <v>371</v>
      </c>
      <c r="C116" s="44" t="str">
        <f t="shared" si="3"/>
        <v>000 0400 0000000 000 200</v>
      </c>
      <c r="D116" s="34">
        <v>8184359.96</v>
      </c>
      <c r="E116" s="34">
        <v>4969715.34</v>
      </c>
      <c r="F116" s="35">
        <f t="shared" si="4"/>
        <v>60.72210123074792</v>
      </c>
    </row>
    <row r="117" spans="1:6" s="6" customFormat="1" ht="12.75">
      <c r="A117" s="32" t="s">
        <v>245</v>
      </c>
      <c r="B117" s="26" t="s">
        <v>372</v>
      </c>
      <c r="C117" s="44" t="str">
        <f t="shared" si="3"/>
        <v>000 0400 0000000 000 220</v>
      </c>
      <c r="D117" s="34">
        <v>2799240</v>
      </c>
      <c r="E117" s="34">
        <v>704005.38</v>
      </c>
      <c r="F117" s="35">
        <f t="shared" si="4"/>
        <v>25.14987568054186</v>
      </c>
    </row>
    <row r="118" spans="1:6" s="6" customFormat="1" ht="12.75">
      <c r="A118" s="32" t="s">
        <v>255</v>
      </c>
      <c r="B118" s="26" t="s">
        <v>373</v>
      </c>
      <c r="C118" s="44" t="str">
        <f t="shared" si="3"/>
        <v>000 0400 0000000 000 225</v>
      </c>
      <c r="D118" s="34">
        <v>2535640</v>
      </c>
      <c r="E118" s="34">
        <v>590992.38</v>
      </c>
      <c r="F118" s="35">
        <f t="shared" si="4"/>
        <v>23.307424555536276</v>
      </c>
    </row>
    <row r="119" spans="1:6" s="6" customFormat="1" ht="12.75">
      <c r="A119" s="32" t="s">
        <v>257</v>
      </c>
      <c r="B119" s="26" t="s">
        <v>374</v>
      </c>
      <c r="C119" s="44" t="str">
        <f t="shared" si="3"/>
        <v>000 0400 0000000 000 226</v>
      </c>
      <c r="D119" s="34">
        <v>263600</v>
      </c>
      <c r="E119" s="34">
        <v>113013</v>
      </c>
      <c r="F119" s="35">
        <f t="shared" si="4"/>
        <v>42.872913505311075</v>
      </c>
    </row>
    <row r="120" spans="1:6" s="6" customFormat="1" ht="12.75">
      <c r="A120" s="32" t="s">
        <v>375</v>
      </c>
      <c r="B120" s="26" t="s">
        <v>376</v>
      </c>
      <c r="C120" s="44" t="str">
        <f t="shared" si="3"/>
        <v>000 0400 0000000 000 240</v>
      </c>
      <c r="D120" s="34">
        <v>200000</v>
      </c>
      <c r="E120" s="34"/>
      <c r="F120" s="35">
        <f t="shared" si="4"/>
        <v>0</v>
      </c>
    </row>
    <row r="121" spans="1:6" s="6" customFormat="1" ht="33.75">
      <c r="A121" s="32" t="s">
        <v>377</v>
      </c>
      <c r="B121" s="26" t="s">
        <v>378</v>
      </c>
      <c r="C121" s="44" t="str">
        <f t="shared" si="3"/>
        <v>000 0400 0000000 000 242</v>
      </c>
      <c r="D121" s="34">
        <v>200000</v>
      </c>
      <c r="E121" s="34"/>
      <c r="F121" s="35">
        <f t="shared" si="4"/>
        <v>0</v>
      </c>
    </row>
    <row r="122" spans="1:6" s="6" customFormat="1" ht="12.75">
      <c r="A122" s="32" t="s">
        <v>259</v>
      </c>
      <c r="B122" s="26" t="s">
        <v>379</v>
      </c>
      <c r="C122" s="44" t="str">
        <f t="shared" si="3"/>
        <v>000 0400 0000000 000 250</v>
      </c>
      <c r="D122" s="34">
        <v>5069119.96</v>
      </c>
      <c r="E122" s="34">
        <v>4250059.96</v>
      </c>
      <c r="F122" s="35">
        <f t="shared" si="4"/>
        <v>83.8421657711174</v>
      </c>
    </row>
    <row r="123" spans="1:6" s="6" customFormat="1" ht="22.5">
      <c r="A123" s="32" t="s">
        <v>260</v>
      </c>
      <c r="B123" s="26" t="s">
        <v>380</v>
      </c>
      <c r="C123" s="44" t="str">
        <f t="shared" si="3"/>
        <v>000 0400 0000000 000 251</v>
      </c>
      <c r="D123" s="34">
        <v>5069119.96</v>
      </c>
      <c r="E123" s="34">
        <v>4250059.96</v>
      </c>
      <c r="F123" s="35">
        <f t="shared" si="4"/>
        <v>83.8421657711174</v>
      </c>
    </row>
    <row r="124" spans="1:6" s="6" customFormat="1" ht="12.75">
      <c r="A124" s="32" t="s">
        <v>266</v>
      </c>
      <c r="B124" s="26" t="s">
        <v>381</v>
      </c>
      <c r="C124" s="44" t="str">
        <f t="shared" si="3"/>
        <v>000 0400 0000000 000 290</v>
      </c>
      <c r="D124" s="34">
        <v>116000</v>
      </c>
      <c r="E124" s="34">
        <v>15650</v>
      </c>
      <c r="F124" s="35">
        <f t="shared" si="4"/>
        <v>13.491379310344827</v>
      </c>
    </row>
    <row r="125" spans="1:6" s="6" customFormat="1" ht="12.75">
      <c r="A125" s="32" t="s">
        <v>382</v>
      </c>
      <c r="B125" s="26" t="s">
        <v>383</v>
      </c>
      <c r="C125" s="44" t="str">
        <f t="shared" si="3"/>
        <v>000 0405 0000000 000 000</v>
      </c>
      <c r="D125" s="34">
        <v>363600</v>
      </c>
      <c r="E125" s="34">
        <v>113650</v>
      </c>
      <c r="F125" s="35">
        <f t="shared" si="4"/>
        <v>31.25687568756876</v>
      </c>
    </row>
    <row r="126" spans="1:6" s="6" customFormat="1" ht="12.75">
      <c r="A126" s="32" t="s">
        <v>235</v>
      </c>
      <c r="B126" s="26" t="s">
        <v>384</v>
      </c>
      <c r="C126" s="44" t="str">
        <f t="shared" si="3"/>
        <v>000 0405 0000000 000 200</v>
      </c>
      <c r="D126" s="34">
        <v>363600</v>
      </c>
      <c r="E126" s="34">
        <v>113650</v>
      </c>
      <c r="F126" s="35">
        <f t="shared" si="4"/>
        <v>31.25687568756876</v>
      </c>
    </row>
    <row r="127" spans="1:6" s="6" customFormat="1" ht="12.75">
      <c r="A127" s="32" t="s">
        <v>245</v>
      </c>
      <c r="B127" s="26" t="s">
        <v>385</v>
      </c>
      <c r="C127" s="44" t="str">
        <f t="shared" si="3"/>
        <v>000 0405 0000000 000 220</v>
      </c>
      <c r="D127" s="34">
        <v>247600</v>
      </c>
      <c r="E127" s="34">
        <v>98000</v>
      </c>
      <c r="F127" s="35">
        <f t="shared" si="4"/>
        <v>39.57996768982229</v>
      </c>
    </row>
    <row r="128" spans="1:6" s="6" customFormat="1" ht="12.75">
      <c r="A128" s="32" t="s">
        <v>257</v>
      </c>
      <c r="B128" s="26" t="s">
        <v>386</v>
      </c>
      <c r="C128" s="44" t="str">
        <f t="shared" si="3"/>
        <v>000 0405 0000000 000 226</v>
      </c>
      <c r="D128" s="34">
        <v>247600</v>
      </c>
      <c r="E128" s="34">
        <v>98000</v>
      </c>
      <c r="F128" s="35">
        <f t="shared" si="4"/>
        <v>39.57996768982229</v>
      </c>
    </row>
    <row r="129" spans="1:6" s="6" customFormat="1" ht="12.75">
      <c r="A129" s="32" t="s">
        <v>266</v>
      </c>
      <c r="B129" s="26" t="s">
        <v>387</v>
      </c>
      <c r="C129" s="44" t="str">
        <f t="shared" si="3"/>
        <v>000 0405 0000000 000 290</v>
      </c>
      <c r="D129" s="34">
        <v>116000</v>
      </c>
      <c r="E129" s="34">
        <v>15650</v>
      </c>
      <c r="F129" s="35">
        <f t="shared" si="4"/>
        <v>13.491379310344827</v>
      </c>
    </row>
    <row r="130" spans="1:6" s="6" customFormat="1" ht="12.75">
      <c r="A130" s="32" t="s">
        <v>388</v>
      </c>
      <c r="B130" s="26" t="s">
        <v>389</v>
      </c>
      <c r="C130" s="44" t="str">
        <f t="shared" si="3"/>
        <v>000 0409 0000000 000 000</v>
      </c>
      <c r="D130" s="34">
        <v>7620759.96</v>
      </c>
      <c r="E130" s="34">
        <v>4856065.34</v>
      </c>
      <c r="F130" s="35">
        <f t="shared" si="4"/>
        <v>63.72153650670819</v>
      </c>
    </row>
    <row r="131" spans="1:6" s="6" customFormat="1" ht="12.75">
      <c r="A131" s="32" t="s">
        <v>235</v>
      </c>
      <c r="B131" s="26" t="s">
        <v>390</v>
      </c>
      <c r="C131" s="44" t="str">
        <f t="shared" si="3"/>
        <v>000 0409 0000000 000 200</v>
      </c>
      <c r="D131" s="34">
        <v>7620759.96</v>
      </c>
      <c r="E131" s="34">
        <v>4856065.34</v>
      </c>
      <c r="F131" s="35">
        <f aca="true" t="shared" si="5" ref="F131:F162">E131/D131*100</f>
        <v>63.72153650670819</v>
      </c>
    </row>
    <row r="132" spans="1:6" s="6" customFormat="1" ht="12.75">
      <c r="A132" s="32" t="s">
        <v>245</v>
      </c>
      <c r="B132" s="26" t="s">
        <v>391</v>
      </c>
      <c r="C132" s="44" t="str">
        <f t="shared" si="3"/>
        <v>000 0409 0000000 000 220</v>
      </c>
      <c r="D132" s="34">
        <v>2551640</v>
      </c>
      <c r="E132" s="34">
        <v>606005.38</v>
      </c>
      <c r="F132" s="35">
        <f t="shared" si="5"/>
        <v>23.74964258280949</v>
      </c>
    </row>
    <row r="133" spans="1:6" s="6" customFormat="1" ht="12.75">
      <c r="A133" s="32" t="s">
        <v>255</v>
      </c>
      <c r="B133" s="26" t="s">
        <v>392</v>
      </c>
      <c r="C133" s="44" t="str">
        <f t="shared" si="3"/>
        <v>000 0409 0000000 000 225</v>
      </c>
      <c r="D133" s="34">
        <v>2535640</v>
      </c>
      <c r="E133" s="34">
        <v>590992.38</v>
      </c>
      <c r="F133" s="35">
        <f t="shared" si="5"/>
        <v>23.307424555536276</v>
      </c>
    </row>
    <row r="134" spans="1:6" s="6" customFormat="1" ht="12.75">
      <c r="A134" s="32" t="s">
        <v>257</v>
      </c>
      <c r="B134" s="26" t="s">
        <v>393</v>
      </c>
      <c r="C134" s="44" t="str">
        <f t="shared" si="3"/>
        <v>000 0409 0000000 000 226</v>
      </c>
      <c r="D134" s="34">
        <v>16000</v>
      </c>
      <c r="E134" s="34">
        <v>15013</v>
      </c>
      <c r="F134" s="35">
        <f t="shared" si="5"/>
        <v>93.83125</v>
      </c>
    </row>
    <row r="135" spans="1:6" s="6" customFormat="1" ht="12.75">
      <c r="A135" s="32" t="s">
        <v>259</v>
      </c>
      <c r="B135" s="26" t="s">
        <v>394</v>
      </c>
      <c r="C135" s="44" t="str">
        <f aca="true" t="shared" si="6" ref="C135:C198">IF(OR(LEFT(B135,5)="000 9",LEFT(B135,5)="000 7"),"X",B135)</f>
        <v>000 0409 0000000 000 250</v>
      </c>
      <c r="D135" s="34">
        <v>5069119.96</v>
      </c>
      <c r="E135" s="34">
        <v>4250059.96</v>
      </c>
      <c r="F135" s="35">
        <f t="shared" si="5"/>
        <v>83.8421657711174</v>
      </c>
    </row>
    <row r="136" spans="1:6" s="6" customFormat="1" ht="22.5">
      <c r="A136" s="32" t="s">
        <v>260</v>
      </c>
      <c r="B136" s="26" t="s">
        <v>395</v>
      </c>
      <c r="C136" s="44" t="str">
        <f t="shared" si="6"/>
        <v>000 0409 0000000 000 251</v>
      </c>
      <c r="D136" s="34">
        <v>5069119.96</v>
      </c>
      <c r="E136" s="34">
        <v>4250059.96</v>
      </c>
      <c r="F136" s="35">
        <f t="shared" si="5"/>
        <v>83.8421657711174</v>
      </c>
    </row>
    <row r="137" spans="1:6" s="6" customFormat="1" ht="22.5">
      <c r="A137" s="32" t="s">
        <v>396</v>
      </c>
      <c r="B137" s="26" t="s">
        <v>397</v>
      </c>
      <c r="C137" s="44" t="str">
        <f t="shared" si="6"/>
        <v>000 0412 0000000 000 000</v>
      </c>
      <c r="D137" s="34">
        <v>200000</v>
      </c>
      <c r="E137" s="34"/>
      <c r="F137" s="35">
        <f t="shared" si="5"/>
        <v>0</v>
      </c>
    </row>
    <row r="138" spans="1:6" s="6" customFormat="1" ht="12.75">
      <c r="A138" s="32" t="s">
        <v>235</v>
      </c>
      <c r="B138" s="26" t="s">
        <v>398</v>
      </c>
      <c r="C138" s="44" t="str">
        <f t="shared" si="6"/>
        <v>000 0412 0000000 000 200</v>
      </c>
      <c r="D138" s="34">
        <v>200000</v>
      </c>
      <c r="E138" s="34"/>
      <c r="F138" s="35">
        <f t="shared" si="5"/>
        <v>0</v>
      </c>
    </row>
    <row r="139" spans="1:6" s="6" customFormat="1" ht="12.75">
      <c r="A139" s="32" t="s">
        <v>375</v>
      </c>
      <c r="B139" s="26" t="s">
        <v>399</v>
      </c>
      <c r="C139" s="44" t="str">
        <f t="shared" si="6"/>
        <v>000 0412 0000000 000 240</v>
      </c>
      <c r="D139" s="34">
        <v>200000</v>
      </c>
      <c r="E139" s="34"/>
      <c r="F139" s="35">
        <f t="shared" si="5"/>
        <v>0</v>
      </c>
    </row>
    <row r="140" spans="1:6" s="6" customFormat="1" ht="33.75">
      <c r="A140" s="32" t="s">
        <v>377</v>
      </c>
      <c r="B140" s="26" t="s">
        <v>400</v>
      </c>
      <c r="C140" s="44" t="str">
        <f t="shared" si="6"/>
        <v>000 0412 0000000 000 242</v>
      </c>
      <c r="D140" s="34">
        <v>200000</v>
      </c>
      <c r="E140" s="34"/>
      <c r="F140" s="35">
        <f t="shared" si="5"/>
        <v>0</v>
      </c>
    </row>
    <row r="141" spans="1:6" s="6" customFormat="1" ht="12.75">
      <c r="A141" s="32" t="s">
        <v>401</v>
      </c>
      <c r="B141" s="26" t="s">
        <v>402</v>
      </c>
      <c r="C141" s="44" t="str">
        <f t="shared" si="6"/>
        <v>000 0500 0000000 000 000</v>
      </c>
      <c r="D141" s="34">
        <v>3941060</v>
      </c>
      <c r="E141" s="34">
        <v>1380119.5</v>
      </c>
      <c r="F141" s="35">
        <f t="shared" si="5"/>
        <v>35.01899235231131</v>
      </c>
    </row>
    <row r="142" spans="1:6" s="6" customFormat="1" ht="12.75">
      <c r="A142" s="32" t="s">
        <v>235</v>
      </c>
      <c r="B142" s="26" t="s">
        <v>403</v>
      </c>
      <c r="C142" s="44" t="str">
        <f t="shared" si="6"/>
        <v>000 0500 0000000 000 200</v>
      </c>
      <c r="D142" s="34">
        <v>3941060</v>
      </c>
      <c r="E142" s="34">
        <v>1380119.5</v>
      </c>
      <c r="F142" s="35">
        <f t="shared" si="5"/>
        <v>35.01899235231131</v>
      </c>
    </row>
    <row r="143" spans="1:6" s="6" customFormat="1" ht="12.75">
      <c r="A143" s="32" t="s">
        <v>245</v>
      </c>
      <c r="B143" s="26" t="s">
        <v>404</v>
      </c>
      <c r="C143" s="44" t="str">
        <f t="shared" si="6"/>
        <v>000 0500 0000000 000 220</v>
      </c>
      <c r="D143" s="34">
        <v>1465000</v>
      </c>
      <c r="E143" s="34">
        <v>15000</v>
      </c>
      <c r="F143" s="35">
        <f t="shared" si="5"/>
        <v>1.023890784982935</v>
      </c>
    </row>
    <row r="144" spans="1:6" s="6" customFormat="1" ht="12.75">
      <c r="A144" s="32" t="s">
        <v>255</v>
      </c>
      <c r="B144" s="26" t="s">
        <v>405</v>
      </c>
      <c r="C144" s="44" t="str">
        <f t="shared" si="6"/>
        <v>000 0500 0000000 000 225</v>
      </c>
      <c r="D144" s="34">
        <v>135000</v>
      </c>
      <c r="E144" s="34"/>
      <c r="F144" s="35">
        <f t="shared" si="5"/>
        <v>0</v>
      </c>
    </row>
    <row r="145" spans="1:6" s="6" customFormat="1" ht="12.75">
      <c r="A145" s="32" t="s">
        <v>257</v>
      </c>
      <c r="B145" s="26" t="s">
        <v>406</v>
      </c>
      <c r="C145" s="44" t="str">
        <f t="shared" si="6"/>
        <v>000 0500 0000000 000 226</v>
      </c>
      <c r="D145" s="34">
        <v>1330000</v>
      </c>
      <c r="E145" s="34">
        <v>15000</v>
      </c>
      <c r="F145" s="35">
        <f t="shared" si="5"/>
        <v>1.1278195488721803</v>
      </c>
    </row>
    <row r="146" spans="1:6" s="6" customFormat="1" ht="12.75">
      <c r="A146" s="32" t="s">
        <v>259</v>
      </c>
      <c r="B146" s="26" t="s">
        <v>408</v>
      </c>
      <c r="C146" s="44" t="str">
        <f t="shared" si="6"/>
        <v>000 0500 0000000 000 250</v>
      </c>
      <c r="D146" s="34">
        <v>2476060</v>
      </c>
      <c r="E146" s="34">
        <v>1365119.5</v>
      </c>
      <c r="F146" s="35">
        <f t="shared" si="5"/>
        <v>55.13273103236593</v>
      </c>
    </row>
    <row r="147" spans="1:6" s="6" customFormat="1" ht="22.5">
      <c r="A147" s="32" t="s">
        <v>260</v>
      </c>
      <c r="B147" s="26" t="s">
        <v>409</v>
      </c>
      <c r="C147" s="44" t="str">
        <f t="shared" si="6"/>
        <v>000 0500 0000000 000 251</v>
      </c>
      <c r="D147" s="34">
        <v>2476060</v>
      </c>
      <c r="E147" s="34">
        <v>1365119.5</v>
      </c>
      <c r="F147" s="35">
        <f t="shared" si="5"/>
        <v>55.13273103236593</v>
      </c>
    </row>
    <row r="148" spans="1:6" s="6" customFormat="1" ht="12.75">
      <c r="A148" s="32" t="s">
        <v>410</v>
      </c>
      <c r="B148" s="26" t="s">
        <v>411</v>
      </c>
      <c r="C148" s="44" t="str">
        <f t="shared" si="6"/>
        <v>000 0501 0000000 000 000</v>
      </c>
      <c r="D148" s="34">
        <v>60</v>
      </c>
      <c r="E148" s="34">
        <v>60</v>
      </c>
      <c r="F148" s="35">
        <f t="shared" si="5"/>
        <v>100</v>
      </c>
    </row>
    <row r="149" spans="1:6" s="6" customFormat="1" ht="12.75">
      <c r="A149" s="32" t="s">
        <v>235</v>
      </c>
      <c r="B149" s="26" t="s">
        <v>412</v>
      </c>
      <c r="C149" s="44" t="str">
        <f t="shared" si="6"/>
        <v>000 0501 0000000 000 200</v>
      </c>
      <c r="D149" s="34">
        <v>60</v>
      </c>
      <c r="E149" s="34">
        <v>60</v>
      </c>
      <c r="F149" s="35">
        <f t="shared" si="5"/>
        <v>100</v>
      </c>
    </row>
    <row r="150" spans="1:6" s="6" customFormat="1" ht="12.75">
      <c r="A150" s="32" t="s">
        <v>259</v>
      </c>
      <c r="B150" s="26" t="s">
        <v>413</v>
      </c>
      <c r="C150" s="44" t="str">
        <f t="shared" si="6"/>
        <v>000 0501 0000000 000 250</v>
      </c>
      <c r="D150" s="34">
        <v>60</v>
      </c>
      <c r="E150" s="34">
        <v>60</v>
      </c>
      <c r="F150" s="35">
        <f t="shared" si="5"/>
        <v>100</v>
      </c>
    </row>
    <row r="151" spans="1:6" s="6" customFormat="1" ht="22.5">
      <c r="A151" s="32" t="s">
        <v>260</v>
      </c>
      <c r="B151" s="26" t="s">
        <v>414</v>
      </c>
      <c r="C151" s="44" t="str">
        <f t="shared" si="6"/>
        <v>000 0501 0000000 000 251</v>
      </c>
      <c r="D151" s="34">
        <v>60</v>
      </c>
      <c r="E151" s="34">
        <v>60</v>
      </c>
      <c r="F151" s="35">
        <f t="shared" si="5"/>
        <v>100</v>
      </c>
    </row>
    <row r="152" spans="1:6" s="6" customFormat="1" ht="12.75">
      <c r="A152" s="32" t="s">
        <v>415</v>
      </c>
      <c r="B152" s="26" t="s">
        <v>416</v>
      </c>
      <c r="C152" s="44" t="str">
        <f t="shared" si="6"/>
        <v>000 0502 0000000 000 000</v>
      </c>
      <c r="D152" s="34">
        <v>700000</v>
      </c>
      <c r="E152" s="34"/>
      <c r="F152" s="35">
        <f t="shared" si="5"/>
        <v>0</v>
      </c>
    </row>
    <row r="153" spans="1:6" s="6" customFormat="1" ht="12.75">
      <c r="A153" s="32" t="s">
        <v>235</v>
      </c>
      <c r="B153" s="26" t="s">
        <v>417</v>
      </c>
      <c r="C153" s="44" t="str">
        <f t="shared" si="6"/>
        <v>000 0502 0000000 000 200</v>
      </c>
      <c r="D153" s="34">
        <v>700000</v>
      </c>
      <c r="E153" s="34"/>
      <c r="F153" s="35">
        <f t="shared" si="5"/>
        <v>0</v>
      </c>
    </row>
    <row r="154" spans="1:6" s="6" customFormat="1" ht="12.75">
      <c r="A154" s="32" t="s">
        <v>245</v>
      </c>
      <c r="B154" s="26" t="s">
        <v>418</v>
      </c>
      <c r="C154" s="44" t="str">
        <f t="shared" si="6"/>
        <v>000 0502 0000000 000 220</v>
      </c>
      <c r="D154" s="34">
        <v>700000</v>
      </c>
      <c r="E154" s="34"/>
      <c r="F154" s="35">
        <f t="shared" si="5"/>
        <v>0</v>
      </c>
    </row>
    <row r="155" spans="1:6" s="6" customFormat="1" ht="12.75">
      <c r="A155" s="32" t="s">
        <v>257</v>
      </c>
      <c r="B155" s="26" t="s">
        <v>419</v>
      </c>
      <c r="C155" s="44" t="str">
        <f t="shared" si="6"/>
        <v>000 0502 0000000 000 226</v>
      </c>
      <c r="D155" s="34">
        <v>700000</v>
      </c>
      <c r="E155" s="34"/>
      <c r="F155" s="35">
        <f t="shared" si="5"/>
        <v>0</v>
      </c>
    </row>
    <row r="156" spans="1:6" s="6" customFormat="1" ht="12.75">
      <c r="A156" s="32" t="s">
        <v>420</v>
      </c>
      <c r="B156" s="26" t="s">
        <v>421</v>
      </c>
      <c r="C156" s="44" t="str">
        <f t="shared" si="6"/>
        <v>000 0503 0000000 000 000</v>
      </c>
      <c r="D156" s="34">
        <v>873000</v>
      </c>
      <c r="E156" s="34">
        <v>227059.5</v>
      </c>
      <c r="F156" s="35">
        <f t="shared" si="5"/>
        <v>26.009106529209625</v>
      </c>
    </row>
    <row r="157" spans="1:6" s="6" customFormat="1" ht="12.75">
      <c r="A157" s="32" t="s">
        <v>235</v>
      </c>
      <c r="B157" s="26" t="s">
        <v>422</v>
      </c>
      <c r="C157" s="44" t="str">
        <f t="shared" si="6"/>
        <v>000 0503 0000000 000 200</v>
      </c>
      <c r="D157" s="34">
        <v>873000</v>
      </c>
      <c r="E157" s="34">
        <v>227059.5</v>
      </c>
      <c r="F157" s="35">
        <f t="shared" si="5"/>
        <v>26.009106529209625</v>
      </c>
    </row>
    <row r="158" spans="1:6" s="6" customFormat="1" ht="12.75">
      <c r="A158" s="32" t="s">
        <v>245</v>
      </c>
      <c r="B158" s="26" t="s">
        <v>423</v>
      </c>
      <c r="C158" s="44" t="str">
        <f t="shared" si="6"/>
        <v>000 0503 0000000 000 220</v>
      </c>
      <c r="D158" s="34">
        <v>150000</v>
      </c>
      <c r="E158" s="34">
        <v>15000</v>
      </c>
      <c r="F158" s="35">
        <f t="shared" si="5"/>
        <v>10</v>
      </c>
    </row>
    <row r="159" spans="1:6" s="6" customFormat="1" ht="12.75">
      <c r="A159" s="32" t="s">
        <v>255</v>
      </c>
      <c r="B159" s="26" t="s">
        <v>424</v>
      </c>
      <c r="C159" s="44" t="str">
        <f t="shared" si="6"/>
        <v>000 0503 0000000 000 225</v>
      </c>
      <c r="D159" s="34">
        <v>135000</v>
      </c>
      <c r="E159" s="34"/>
      <c r="F159" s="35">
        <f t="shared" si="5"/>
        <v>0</v>
      </c>
    </row>
    <row r="160" spans="1:6" s="6" customFormat="1" ht="12.75">
      <c r="A160" s="32" t="s">
        <v>257</v>
      </c>
      <c r="B160" s="26" t="s">
        <v>425</v>
      </c>
      <c r="C160" s="44" t="str">
        <f t="shared" si="6"/>
        <v>000 0503 0000000 000 226</v>
      </c>
      <c r="D160" s="34">
        <v>15000</v>
      </c>
      <c r="E160" s="34">
        <v>15000</v>
      </c>
      <c r="F160" s="35">
        <f t="shared" si="5"/>
        <v>100</v>
      </c>
    </row>
    <row r="161" spans="1:6" s="6" customFormat="1" ht="12.75">
      <c r="A161" s="32" t="s">
        <v>259</v>
      </c>
      <c r="B161" s="26" t="s">
        <v>426</v>
      </c>
      <c r="C161" s="44" t="str">
        <f t="shared" si="6"/>
        <v>000 0503 0000000 000 250</v>
      </c>
      <c r="D161" s="34">
        <v>723000</v>
      </c>
      <c r="E161" s="34">
        <v>212059.5</v>
      </c>
      <c r="F161" s="35">
        <f t="shared" si="5"/>
        <v>29.330497925311207</v>
      </c>
    </row>
    <row r="162" spans="1:6" s="6" customFormat="1" ht="22.5">
      <c r="A162" s="32" t="s">
        <v>260</v>
      </c>
      <c r="B162" s="26" t="s">
        <v>427</v>
      </c>
      <c r="C162" s="44" t="str">
        <f t="shared" si="6"/>
        <v>000 0503 0000000 000 251</v>
      </c>
      <c r="D162" s="34">
        <v>723000</v>
      </c>
      <c r="E162" s="34">
        <v>212059.5</v>
      </c>
      <c r="F162" s="35">
        <f t="shared" si="5"/>
        <v>29.330497925311207</v>
      </c>
    </row>
    <row r="163" spans="1:6" s="6" customFormat="1" ht="22.5">
      <c r="A163" s="32" t="s">
        <v>428</v>
      </c>
      <c r="B163" s="26" t="s">
        <v>429</v>
      </c>
      <c r="C163" s="44" t="str">
        <f t="shared" si="6"/>
        <v>000 0505 0000000 000 000</v>
      </c>
      <c r="D163" s="34">
        <v>2368000</v>
      </c>
      <c r="E163" s="34">
        <v>1153000</v>
      </c>
      <c r="F163" s="35">
        <f aca="true" t="shared" si="7" ref="F163:F204">E163/D163*100</f>
        <v>48.69087837837838</v>
      </c>
    </row>
    <row r="164" spans="1:6" s="6" customFormat="1" ht="12.75">
      <c r="A164" s="32" t="s">
        <v>235</v>
      </c>
      <c r="B164" s="26" t="s">
        <v>430</v>
      </c>
      <c r="C164" s="44" t="str">
        <f t="shared" si="6"/>
        <v>000 0505 0000000 000 200</v>
      </c>
      <c r="D164" s="34">
        <v>2368000</v>
      </c>
      <c r="E164" s="34">
        <v>1153000</v>
      </c>
      <c r="F164" s="35">
        <f t="shared" si="7"/>
        <v>48.69087837837838</v>
      </c>
    </row>
    <row r="165" spans="1:6" s="6" customFormat="1" ht="12.75">
      <c r="A165" s="32" t="s">
        <v>245</v>
      </c>
      <c r="B165" s="26" t="s">
        <v>431</v>
      </c>
      <c r="C165" s="44" t="str">
        <f t="shared" si="6"/>
        <v>000 0505 0000000 000 220</v>
      </c>
      <c r="D165" s="34">
        <v>615000</v>
      </c>
      <c r="E165" s="34"/>
      <c r="F165" s="35">
        <f t="shared" si="7"/>
        <v>0</v>
      </c>
    </row>
    <row r="166" spans="1:6" s="6" customFormat="1" ht="12.75">
      <c r="A166" s="32" t="s">
        <v>257</v>
      </c>
      <c r="B166" s="26" t="s">
        <v>432</v>
      </c>
      <c r="C166" s="44" t="str">
        <f t="shared" si="6"/>
        <v>000 0505 0000000 000 226</v>
      </c>
      <c r="D166" s="34">
        <v>615000</v>
      </c>
      <c r="E166" s="34"/>
      <c r="F166" s="35">
        <f t="shared" si="7"/>
        <v>0</v>
      </c>
    </row>
    <row r="167" spans="1:6" s="6" customFormat="1" ht="12.75">
      <c r="A167" s="32" t="s">
        <v>259</v>
      </c>
      <c r="B167" s="26" t="s">
        <v>433</v>
      </c>
      <c r="C167" s="44" t="str">
        <f t="shared" si="6"/>
        <v>000 0505 0000000 000 250</v>
      </c>
      <c r="D167" s="34">
        <v>1753000</v>
      </c>
      <c r="E167" s="34">
        <v>1153000</v>
      </c>
      <c r="F167" s="35">
        <f t="shared" si="7"/>
        <v>65.77296063890473</v>
      </c>
    </row>
    <row r="168" spans="1:6" s="6" customFormat="1" ht="22.5">
      <c r="A168" s="32" t="s">
        <v>260</v>
      </c>
      <c r="B168" s="26" t="s">
        <v>434</v>
      </c>
      <c r="C168" s="44" t="str">
        <f t="shared" si="6"/>
        <v>000 0505 0000000 000 251</v>
      </c>
      <c r="D168" s="34">
        <v>1753000</v>
      </c>
      <c r="E168" s="34">
        <v>1153000</v>
      </c>
      <c r="F168" s="35">
        <f t="shared" si="7"/>
        <v>65.77296063890473</v>
      </c>
    </row>
    <row r="169" spans="1:6" s="6" customFormat="1" ht="12.75">
      <c r="A169" s="32" t="s">
        <v>435</v>
      </c>
      <c r="B169" s="26" t="s">
        <v>436</v>
      </c>
      <c r="C169" s="44" t="str">
        <f t="shared" si="6"/>
        <v>000 0700 0000000 000 000</v>
      </c>
      <c r="D169" s="34">
        <v>267154974.07</v>
      </c>
      <c r="E169" s="34">
        <v>177072996.35</v>
      </c>
      <c r="F169" s="35">
        <f t="shared" si="7"/>
        <v>66.28100298952447</v>
      </c>
    </row>
    <row r="170" spans="1:6" s="6" customFormat="1" ht="12.75">
      <c r="A170" s="32" t="s">
        <v>235</v>
      </c>
      <c r="B170" s="26" t="s">
        <v>437</v>
      </c>
      <c r="C170" s="44" t="str">
        <f t="shared" si="6"/>
        <v>000 0700 0000000 000 200</v>
      </c>
      <c r="D170" s="34">
        <v>252948834.07</v>
      </c>
      <c r="E170" s="34">
        <v>166756432.82</v>
      </c>
      <c r="F170" s="35">
        <f t="shared" si="7"/>
        <v>65.92496598495984</v>
      </c>
    </row>
    <row r="171" spans="1:6" s="6" customFormat="1" ht="22.5">
      <c r="A171" s="32" t="s">
        <v>237</v>
      </c>
      <c r="B171" s="26" t="s">
        <v>438</v>
      </c>
      <c r="C171" s="44" t="str">
        <f t="shared" si="6"/>
        <v>000 0700 0000000 000 210</v>
      </c>
      <c r="D171" s="34">
        <v>177897776</v>
      </c>
      <c r="E171" s="34">
        <v>120712338.28</v>
      </c>
      <c r="F171" s="35">
        <f t="shared" si="7"/>
        <v>67.85488891103394</v>
      </c>
    </row>
    <row r="172" spans="1:6" s="6" customFormat="1" ht="12.75">
      <c r="A172" s="32" t="s">
        <v>239</v>
      </c>
      <c r="B172" s="26" t="s">
        <v>439</v>
      </c>
      <c r="C172" s="44" t="str">
        <f t="shared" si="6"/>
        <v>000 0700 0000000 000 211</v>
      </c>
      <c r="D172" s="34">
        <v>140713245</v>
      </c>
      <c r="E172" s="34">
        <v>100659579.5</v>
      </c>
      <c r="F172" s="35">
        <f t="shared" si="7"/>
        <v>71.53525561861643</v>
      </c>
    </row>
    <row r="173" spans="1:6" s="6" customFormat="1" ht="12.75">
      <c r="A173" s="32" t="s">
        <v>241</v>
      </c>
      <c r="B173" s="26" t="s">
        <v>440</v>
      </c>
      <c r="C173" s="44" t="str">
        <f t="shared" si="6"/>
        <v>000 0700 0000000 000 212</v>
      </c>
      <c r="D173" s="34">
        <v>1467300</v>
      </c>
      <c r="E173" s="34">
        <v>290295</v>
      </c>
      <c r="F173" s="35">
        <f t="shared" si="7"/>
        <v>19.784297689634023</v>
      </c>
    </row>
    <row r="174" spans="1:6" s="6" customFormat="1" ht="12.75">
      <c r="A174" s="32" t="s">
        <v>243</v>
      </c>
      <c r="B174" s="26" t="s">
        <v>441</v>
      </c>
      <c r="C174" s="44" t="str">
        <f t="shared" si="6"/>
        <v>000 0700 0000000 000 213</v>
      </c>
      <c r="D174" s="34">
        <v>35717231</v>
      </c>
      <c r="E174" s="34">
        <v>19762463.78</v>
      </c>
      <c r="F174" s="35">
        <f t="shared" si="7"/>
        <v>55.33033560188358</v>
      </c>
    </row>
    <row r="175" spans="1:6" s="6" customFormat="1" ht="12.75">
      <c r="A175" s="32" t="s">
        <v>245</v>
      </c>
      <c r="B175" s="26" t="s">
        <v>442</v>
      </c>
      <c r="C175" s="44" t="str">
        <f t="shared" si="6"/>
        <v>000 0700 0000000 000 220</v>
      </c>
      <c r="D175" s="34">
        <v>35239698.07</v>
      </c>
      <c r="E175" s="34">
        <v>13449438.08</v>
      </c>
      <c r="F175" s="35">
        <f t="shared" si="7"/>
        <v>38.1655882898999</v>
      </c>
    </row>
    <row r="176" spans="1:6" s="6" customFormat="1" ht="12.75">
      <c r="A176" s="32" t="s">
        <v>247</v>
      </c>
      <c r="B176" s="26" t="s">
        <v>443</v>
      </c>
      <c r="C176" s="44" t="str">
        <f t="shared" si="6"/>
        <v>000 0700 0000000 000 221</v>
      </c>
      <c r="D176" s="34">
        <v>881000</v>
      </c>
      <c r="E176" s="34">
        <v>562577.92</v>
      </c>
      <c r="F176" s="35">
        <f t="shared" si="7"/>
        <v>63.85674460839955</v>
      </c>
    </row>
    <row r="177" spans="1:6" s="6" customFormat="1" ht="12.75">
      <c r="A177" s="32" t="s">
        <v>249</v>
      </c>
      <c r="B177" s="26" t="s">
        <v>444</v>
      </c>
      <c r="C177" s="44" t="str">
        <f t="shared" si="6"/>
        <v>000 0700 0000000 000 222</v>
      </c>
      <c r="D177" s="34">
        <v>248800</v>
      </c>
      <c r="E177" s="34">
        <v>41954</v>
      </c>
      <c r="F177" s="35">
        <f t="shared" si="7"/>
        <v>16.862540192926044</v>
      </c>
    </row>
    <row r="178" spans="1:6" s="6" customFormat="1" ht="12.75">
      <c r="A178" s="32" t="s">
        <v>251</v>
      </c>
      <c r="B178" s="26" t="s">
        <v>445</v>
      </c>
      <c r="C178" s="44" t="str">
        <f t="shared" si="6"/>
        <v>000 0700 0000000 000 223</v>
      </c>
      <c r="D178" s="34">
        <v>17331812</v>
      </c>
      <c r="E178" s="34">
        <v>9576921.41</v>
      </c>
      <c r="F178" s="35">
        <f t="shared" si="7"/>
        <v>55.25631947773262</v>
      </c>
    </row>
    <row r="179" spans="1:6" s="6" customFormat="1" ht="12.75">
      <c r="A179" s="32" t="s">
        <v>253</v>
      </c>
      <c r="B179" s="26" t="s">
        <v>446</v>
      </c>
      <c r="C179" s="44" t="str">
        <f t="shared" si="6"/>
        <v>000 0700 0000000 000 224</v>
      </c>
      <c r="D179" s="34">
        <v>606600</v>
      </c>
      <c r="E179" s="34">
        <v>529747</v>
      </c>
      <c r="F179" s="35">
        <f t="shared" si="7"/>
        <v>87.33053082756346</v>
      </c>
    </row>
    <row r="180" spans="1:6" s="6" customFormat="1" ht="12.75">
      <c r="A180" s="32" t="s">
        <v>255</v>
      </c>
      <c r="B180" s="26" t="s">
        <v>447</v>
      </c>
      <c r="C180" s="44" t="str">
        <f t="shared" si="6"/>
        <v>000 0700 0000000 000 225</v>
      </c>
      <c r="D180" s="34">
        <v>9436497.07</v>
      </c>
      <c r="E180" s="34">
        <v>851799.76</v>
      </c>
      <c r="F180" s="35">
        <f t="shared" si="7"/>
        <v>9.026652090085372</v>
      </c>
    </row>
    <row r="181" spans="1:6" s="6" customFormat="1" ht="12.75">
      <c r="A181" s="32" t="s">
        <v>257</v>
      </c>
      <c r="B181" s="26" t="s">
        <v>448</v>
      </c>
      <c r="C181" s="44" t="str">
        <f t="shared" si="6"/>
        <v>000 0700 0000000 000 226</v>
      </c>
      <c r="D181" s="34">
        <v>6734989</v>
      </c>
      <c r="E181" s="34">
        <v>1886437.99</v>
      </c>
      <c r="F181" s="35">
        <f t="shared" si="7"/>
        <v>28.009518501069564</v>
      </c>
    </row>
    <row r="182" spans="1:6" s="6" customFormat="1" ht="12.75">
      <c r="A182" s="32" t="s">
        <v>375</v>
      </c>
      <c r="B182" s="26" t="s">
        <v>449</v>
      </c>
      <c r="C182" s="44" t="str">
        <f t="shared" si="6"/>
        <v>000 0700 0000000 000 240</v>
      </c>
      <c r="D182" s="34">
        <v>38756400</v>
      </c>
      <c r="E182" s="34">
        <v>31939594.11</v>
      </c>
      <c r="F182" s="35">
        <f t="shared" si="7"/>
        <v>82.41114786203053</v>
      </c>
    </row>
    <row r="183" spans="1:6" s="6" customFormat="1" ht="33.75">
      <c r="A183" s="32" t="s">
        <v>407</v>
      </c>
      <c r="B183" s="26" t="s">
        <v>450</v>
      </c>
      <c r="C183" s="44" t="str">
        <f t="shared" si="6"/>
        <v>000 0700 0000000 000 241</v>
      </c>
      <c r="D183" s="34">
        <v>38756400</v>
      </c>
      <c r="E183" s="34">
        <v>31939594.11</v>
      </c>
      <c r="F183" s="35">
        <f t="shared" si="7"/>
        <v>82.41114786203053</v>
      </c>
    </row>
    <row r="184" spans="1:6" s="6" customFormat="1" ht="12.75">
      <c r="A184" s="32" t="s">
        <v>261</v>
      </c>
      <c r="B184" s="26" t="s">
        <v>451</v>
      </c>
      <c r="C184" s="44" t="str">
        <f t="shared" si="6"/>
        <v>000 0700 0000000 000 260</v>
      </c>
      <c r="D184" s="34">
        <v>54500</v>
      </c>
      <c r="E184" s="34"/>
      <c r="F184" s="35">
        <f t="shared" si="7"/>
        <v>0</v>
      </c>
    </row>
    <row r="185" spans="1:6" s="6" customFormat="1" ht="12.75">
      <c r="A185" s="32" t="s">
        <v>263</v>
      </c>
      <c r="B185" s="26" t="s">
        <v>452</v>
      </c>
      <c r="C185" s="44" t="str">
        <f t="shared" si="6"/>
        <v>000 0700 0000000 000 262</v>
      </c>
      <c r="D185" s="34">
        <v>54500</v>
      </c>
      <c r="E185" s="34"/>
      <c r="F185" s="35">
        <f t="shared" si="7"/>
        <v>0</v>
      </c>
    </row>
    <row r="186" spans="1:6" s="6" customFormat="1" ht="12.75">
      <c r="A186" s="32" t="s">
        <v>266</v>
      </c>
      <c r="B186" s="26" t="s">
        <v>453</v>
      </c>
      <c r="C186" s="44" t="str">
        <f t="shared" si="6"/>
        <v>000 0700 0000000 000 290</v>
      </c>
      <c r="D186" s="34">
        <v>1000460</v>
      </c>
      <c r="E186" s="34">
        <v>655062.35</v>
      </c>
      <c r="F186" s="35">
        <f t="shared" si="7"/>
        <v>65.47611598664615</v>
      </c>
    </row>
    <row r="187" spans="1:6" s="6" customFormat="1" ht="12.75">
      <c r="A187" s="32" t="s">
        <v>268</v>
      </c>
      <c r="B187" s="26" t="s">
        <v>454</v>
      </c>
      <c r="C187" s="44" t="str">
        <f t="shared" si="6"/>
        <v>000 0700 0000000 000 300</v>
      </c>
      <c r="D187" s="34">
        <v>14206140</v>
      </c>
      <c r="E187" s="34">
        <v>10316563.53</v>
      </c>
      <c r="F187" s="35">
        <f t="shared" si="7"/>
        <v>72.6204551693845</v>
      </c>
    </row>
    <row r="188" spans="1:6" s="6" customFormat="1" ht="12.75">
      <c r="A188" s="32" t="s">
        <v>270</v>
      </c>
      <c r="B188" s="26" t="s">
        <v>455</v>
      </c>
      <c r="C188" s="44" t="str">
        <f t="shared" si="6"/>
        <v>000 0700 0000000 000 310</v>
      </c>
      <c r="D188" s="34">
        <v>2431540</v>
      </c>
      <c r="E188" s="34">
        <v>403180.99</v>
      </c>
      <c r="F188" s="35">
        <f t="shared" si="7"/>
        <v>16.581301973235067</v>
      </c>
    </row>
    <row r="189" spans="1:6" s="6" customFormat="1" ht="12.75">
      <c r="A189" s="32" t="s">
        <v>272</v>
      </c>
      <c r="B189" s="26" t="s">
        <v>456</v>
      </c>
      <c r="C189" s="44" t="str">
        <f t="shared" si="6"/>
        <v>000 0700 0000000 000 340</v>
      </c>
      <c r="D189" s="34">
        <v>11774600</v>
      </c>
      <c r="E189" s="34">
        <v>9913382.54</v>
      </c>
      <c r="F189" s="35">
        <f t="shared" si="7"/>
        <v>84.19294532298336</v>
      </c>
    </row>
    <row r="190" spans="1:6" s="6" customFormat="1" ht="12.75">
      <c r="A190" s="32" t="s">
        <v>457</v>
      </c>
      <c r="B190" s="26" t="s">
        <v>458</v>
      </c>
      <c r="C190" s="44" t="str">
        <f t="shared" si="6"/>
        <v>000 0701 0000000 000 000</v>
      </c>
      <c r="D190" s="34">
        <v>69295500</v>
      </c>
      <c r="E190" s="34">
        <v>41623858.42</v>
      </c>
      <c r="F190" s="35">
        <f t="shared" si="7"/>
        <v>60.06718823011595</v>
      </c>
    </row>
    <row r="191" spans="1:6" s="6" customFormat="1" ht="12.75">
      <c r="A191" s="32" t="s">
        <v>235</v>
      </c>
      <c r="B191" s="26" t="s">
        <v>459</v>
      </c>
      <c r="C191" s="44" t="str">
        <f t="shared" si="6"/>
        <v>000 0701 0000000 000 200</v>
      </c>
      <c r="D191" s="34">
        <v>65337500</v>
      </c>
      <c r="E191" s="34">
        <v>38380117.86</v>
      </c>
      <c r="F191" s="35">
        <f t="shared" si="7"/>
        <v>58.74133209871819</v>
      </c>
    </row>
    <row r="192" spans="1:6" s="6" customFormat="1" ht="22.5">
      <c r="A192" s="32" t="s">
        <v>237</v>
      </c>
      <c r="B192" s="26" t="s">
        <v>460</v>
      </c>
      <c r="C192" s="44" t="str">
        <f t="shared" si="6"/>
        <v>000 0701 0000000 000 210</v>
      </c>
      <c r="D192" s="34">
        <v>36095400</v>
      </c>
      <c r="E192" s="34">
        <v>20706225.68</v>
      </c>
      <c r="F192" s="35">
        <f t="shared" si="7"/>
        <v>57.36527557528106</v>
      </c>
    </row>
    <row r="193" spans="1:6" s="6" customFormat="1" ht="12.75">
      <c r="A193" s="32" t="s">
        <v>239</v>
      </c>
      <c r="B193" s="26" t="s">
        <v>461</v>
      </c>
      <c r="C193" s="44" t="str">
        <f t="shared" si="6"/>
        <v>000 0701 0000000 000 211</v>
      </c>
      <c r="D193" s="34">
        <v>27848735</v>
      </c>
      <c r="E193" s="34">
        <v>16981957.18</v>
      </c>
      <c r="F193" s="35">
        <f t="shared" si="7"/>
        <v>60.97927672477762</v>
      </c>
    </row>
    <row r="194" spans="1:6" s="6" customFormat="1" ht="12.75">
      <c r="A194" s="32" t="s">
        <v>241</v>
      </c>
      <c r="B194" s="26" t="s">
        <v>462</v>
      </c>
      <c r="C194" s="44" t="str">
        <f t="shared" si="6"/>
        <v>000 0701 0000000 000 212</v>
      </c>
      <c r="D194" s="34">
        <v>191400</v>
      </c>
      <c r="E194" s="34">
        <v>39934</v>
      </c>
      <c r="F194" s="35">
        <f t="shared" si="7"/>
        <v>20.86415882967607</v>
      </c>
    </row>
    <row r="195" spans="1:6" s="6" customFormat="1" ht="12.75">
      <c r="A195" s="32" t="s">
        <v>243</v>
      </c>
      <c r="B195" s="26" t="s">
        <v>463</v>
      </c>
      <c r="C195" s="44" t="str">
        <f t="shared" si="6"/>
        <v>000 0701 0000000 000 213</v>
      </c>
      <c r="D195" s="34">
        <v>8055265</v>
      </c>
      <c r="E195" s="34">
        <v>3684334.5</v>
      </c>
      <c r="F195" s="35">
        <f t="shared" si="7"/>
        <v>45.738215937030006</v>
      </c>
    </row>
    <row r="196" spans="1:6" s="6" customFormat="1" ht="12.75">
      <c r="A196" s="32" t="s">
        <v>245</v>
      </c>
      <c r="B196" s="26" t="s">
        <v>464</v>
      </c>
      <c r="C196" s="44" t="str">
        <f t="shared" si="6"/>
        <v>000 0701 0000000 000 220</v>
      </c>
      <c r="D196" s="34">
        <v>14328800</v>
      </c>
      <c r="E196" s="34">
        <v>2902533.81</v>
      </c>
      <c r="F196" s="35">
        <f t="shared" si="7"/>
        <v>20.256642635810394</v>
      </c>
    </row>
    <row r="197" spans="1:6" s="6" customFormat="1" ht="12.75">
      <c r="A197" s="32" t="s">
        <v>247</v>
      </c>
      <c r="B197" s="26" t="s">
        <v>465</v>
      </c>
      <c r="C197" s="44" t="str">
        <f t="shared" si="6"/>
        <v>000 0701 0000000 000 221</v>
      </c>
      <c r="D197" s="34">
        <v>187000</v>
      </c>
      <c r="E197" s="34">
        <v>70058.73</v>
      </c>
      <c r="F197" s="35">
        <f t="shared" si="7"/>
        <v>37.4645614973262</v>
      </c>
    </row>
    <row r="198" spans="1:6" s="6" customFormat="1" ht="12.75">
      <c r="A198" s="32" t="s">
        <v>249</v>
      </c>
      <c r="B198" s="26" t="s">
        <v>466</v>
      </c>
      <c r="C198" s="44" t="str">
        <f t="shared" si="6"/>
        <v>000 0701 0000000 000 222</v>
      </c>
      <c r="D198" s="34">
        <v>124000</v>
      </c>
      <c r="E198" s="34">
        <v>3951</v>
      </c>
      <c r="F198" s="35">
        <f t="shared" si="7"/>
        <v>3.1862903225806454</v>
      </c>
    </row>
    <row r="199" spans="1:6" s="6" customFormat="1" ht="12.75">
      <c r="A199" s="32" t="s">
        <v>251</v>
      </c>
      <c r="B199" s="26" t="s">
        <v>467</v>
      </c>
      <c r="C199" s="44" t="str">
        <f aca="true" t="shared" si="8" ref="C199:C262">IF(OR(LEFT(B199,5)="000 9",LEFT(B199,5)="000 7"),"X",B199)</f>
        <v>000 0701 0000000 000 223</v>
      </c>
      <c r="D199" s="34">
        <v>6215700</v>
      </c>
      <c r="E199" s="34">
        <v>2033485.99</v>
      </c>
      <c r="F199" s="35">
        <f t="shared" si="7"/>
        <v>32.715317502453466</v>
      </c>
    </row>
    <row r="200" spans="1:6" s="6" customFormat="1" ht="12.75">
      <c r="A200" s="32" t="s">
        <v>255</v>
      </c>
      <c r="B200" s="26" t="s">
        <v>468</v>
      </c>
      <c r="C200" s="44" t="str">
        <f t="shared" si="8"/>
        <v>000 0701 0000000 000 225</v>
      </c>
      <c r="D200" s="34">
        <v>6133100</v>
      </c>
      <c r="E200" s="34">
        <v>129418.88</v>
      </c>
      <c r="F200" s="35">
        <f t="shared" si="7"/>
        <v>2.1101707130162564</v>
      </c>
    </row>
    <row r="201" spans="1:6" s="6" customFormat="1" ht="12.75">
      <c r="A201" s="32" t="s">
        <v>257</v>
      </c>
      <c r="B201" s="26" t="s">
        <v>469</v>
      </c>
      <c r="C201" s="44" t="str">
        <f t="shared" si="8"/>
        <v>000 0701 0000000 000 226</v>
      </c>
      <c r="D201" s="34">
        <v>1669000</v>
      </c>
      <c r="E201" s="34">
        <v>665619.21</v>
      </c>
      <c r="F201" s="35">
        <f t="shared" si="7"/>
        <v>39.88131875374476</v>
      </c>
    </row>
    <row r="202" spans="1:6" s="6" customFormat="1" ht="12.75">
      <c r="A202" s="32" t="s">
        <v>375</v>
      </c>
      <c r="B202" s="26" t="s">
        <v>470</v>
      </c>
      <c r="C202" s="44" t="str">
        <f t="shared" si="8"/>
        <v>000 0701 0000000 000 240</v>
      </c>
      <c r="D202" s="34">
        <v>14845800</v>
      </c>
      <c r="E202" s="34">
        <v>14753330.51</v>
      </c>
      <c r="F202" s="35">
        <f t="shared" si="7"/>
        <v>99.37713366743456</v>
      </c>
    </row>
    <row r="203" spans="1:6" s="6" customFormat="1" ht="33.75">
      <c r="A203" s="32" t="s">
        <v>407</v>
      </c>
      <c r="B203" s="26" t="s">
        <v>471</v>
      </c>
      <c r="C203" s="44" t="str">
        <f t="shared" si="8"/>
        <v>000 0701 0000000 000 241</v>
      </c>
      <c r="D203" s="34">
        <v>14845800</v>
      </c>
      <c r="E203" s="34">
        <v>14753330.51</v>
      </c>
      <c r="F203" s="35">
        <f t="shared" si="7"/>
        <v>99.37713366743456</v>
      </c>
    </row>
    <row r="204" spans="1:6" s="6" customFormat="1" ht="12.75">
      <c r="A204" s="32" t="s">
        <v>261</v>
      </c>
      <c r="B204" s="26" t="s">
        <v>472</v>
      </c>
      <c r="C204" s="44" t="str">
        <f t="shared" si="8"/>
        <v>000 0701 0000000 000 260</v>
      </c>
      <c r="D204" s="34">
        <v>44500</v>
      </c>
      <c r="E204" s="34"/>
      <c r="F204" s="35">
        <f t="shared" si="7"/>
        <v>0</v>
      </c>
    </row>
    <row r="205" spans="1:6" s="6" customFormat="1" ht="12.75">
      <c r="A205" s="32" t="s">
        <v>263</v>
      </c>
      <c r="B205" s="26" t="s">
        <v>473</v>
      </c>
      <c r="C205" s="44" t="str">
        <f t="shared" si="8"/>
        <v>000 0701 0000000 000 262</v>
      </c>
      <c r="D205" s="34">
        <v>44500</v>
      </c>
      <c r="E205" s="34"/>
      <c r="F205" s="35">
        <f aca="true" t="shared" si="9" ref="F205:F261">E205/D205*100</f>
        <v>0</v>
      </c>
    </row>
    <row r="206" spans="1:6" s="6" customFormat="1" ht="12.75">
      <c r="A206" s="32" t="s">
        <v>266</v>
      </c>
      <c r="B206" s="26" t="s">
        <v>474</v>
      </c>
      <c r="C206" s="44" t="str">
        <f t="shared" si="8"/>
        <v>000 0701 0000000 000 290</v>
      </c>
      <c r="D206" s="34">
        <v>23000</v>
      </c>
      <c r="E206" s="34">
        <v>18027.86</v>
      </c>
      <c r="F206" s="35">
        <f t="shared" si="9"/>
        <v>78.382</v>
      </c>
    </row>
    <row r="207" spans="1:6" s="6" customFormat="1" ht="12.75">
      <c r="A207" s="32" t="s">
        <v>268</v>
      </c>
      <c r="B207" s="26" t="s">
        <v>475</v>
      </c>
      <c r="C207" s="44" t="str">
        <f t="shared" si="8"/>
        <v>000 0701 0000000 000 300</v>
      </c>
      <c r="D207" s="34">
        <v>3958000</v>
      </c>
      <c r="E207" s="34">
        <v>3243740.56</v>
      </c>
      <c r="F207" s="35">
        <f t="shared" si="9"/>
        <v>81.95403132895402</v>
      </c>
    </row>
    <row r="208" spans="1:6" s="6" customFormat="1" ht="12.75">
      <c r="A208" s="32" t="s">
        <v>270</v>
      </c>
      <c r="B208" s="26" t="s">
        <v>476</v>
      </c>
      <c r="C208" s="44" t="str">
        <f t="shared" si="8"/>
        <v>000 0701 0000000 000 310</v>
      </c>
      <c r="D208" s="34">
        <v>500000</v>
      </c>
      <c r="E208" s="34">
        <v>147874</v>
      </c>
      <c r="F208" s="35">
        <f t="shared" si="9"/>
        <v>29.5748</v>
      </c>
    </row>
    <row r="209" spans="1:6" s="6" customFormat="1" ht="12.75">
      <c r="A209" s="32" t="s">
        <v>272</v>
      </c>
      <c r="B209" s="26" t="s">
        <v>477</v>
      </c>
      <c r="C209" s="44" t="str">
        <f t="shared" si="8"/>
        <v>000 0701 0000000 000 340</v>
      </c>
      <c r="D209" s="34">
        <v>3458000</v>
      </c>
      <c r="E209" s="34">
        <v>3095866.56</v>
      </c>
      <c r="F209" s="35">
        <f t="shared" si="9"/>
        <v>89.52766223250434</v>
      </c>
    </row>
    <row r="210" spans="1:6" s="6" customFormat="1" ht="12.75">
      <c r="A210" s="32" t="s">
        <v>478</v>
      </c>
      <c r="B210" s="26" t="s">
        <v>479</v>
      </c>
      <c r="C210" s="44" t="str">
        <f t="shared" si="8"/>
        <v>000 0702 0000000 000 000</v>
      </c>
      <c r="D210" s="34">
        <v>191870359.07</v>
      </c>
      <c r="E210" s="34">
        <v>132112052.68</v>
      </c>
      <c r="F210" s="35">
        <f t="shared" si="9"/>
        <v>68.85485247453028</v>
      </c>
    </row>
    <row r="211" spans="1:6" s="6" customFormat="1" ht="12.75">
      <c r="A211" s="32" t="s">
        <v>235</v>
      </c>
      <c r="B211" s="26" t="s">
        <v>480</v>
      </c>
      <c r="C211" s="44" t="str">
        <f t="shared" si="8"/>
        <v>000 0702 0000000 000 200</v>
      </c>
      <c r="D211" s="34">
        <v>183043959.07</v>
      </c>
      <c r="E211" s="34">
        <v>126252070.94</v>
      </c>
      <c r="F211" s="35">
        <f t="shared" si="9"/>
        <v>68.97363430153871</v>
      </c>
    </row>
    <row r="212" spans="1:6" s="6" customFormat="1" ht="22.5">
      <c r="A212" s="32" t="s">
        <v>237</v>
      </c>
      <c r="B212" s="26" t="s">
        <v>481</v>
      </c>
      <c r="C212" s="44" t="str">
        <f t="shared" si="8"/>
        <v>000 0702 0000000 000 210</v>
      </c>
      <c r="D212" s="34">
        <v>139072550</v>
      </c>
      <c r="E212" s="34">
        <v>98615224.15</v>
      </c>
      <c r="F212" s="35">
        <f t="shared" si="9"/>
        <v>70.90919390634602</v>
      </c>
    </row>
    <row r="213" spans="1:6" s="6" customFormat="1" ht="12.75">
      <c r="A213" s="32" t="s">
        <v>239</v>
      </c>
      <c r="B213" s="26" t="s">
        <v>482</v>
      </c>
      <c r="C213" s="44" t="str">
        <f t="shared" si="8"/>
        <v>000 0702 0000000 000 211</v>
      </c>
      <c r="D213" s="34">
        <v>110869360</v>
      </c>
      <c r="E213" s="34">
        <v>82382051.87</v>
      </c>
      <c r="F213" s="35">
        <f t="shared" si="9"/>
        <v>74.30551765609543</v>
      </c>
    </row>
    <row r="214" spans="1:6" s="6" customFormat="1" ht="12.75">
      <c r="A214" s="32" t="s">
        <v>241</v>
      </c>
      <c r="B214" s="26" t="s">
        <v>483</v>
      </c>
      <c r="C214" s="44" t="str">
        <f t="shared" si="8"/>
        <v>000 0702 0000000 000 212</v>
      </c>
      <c r="D214" s="34">
        <v>1143700</v>
      </c>
      <c r="E214" s="34">
        <v>184543</v>
      </c>
      <c r="F214" s="35">
        <f t="shared" si="9"/>
        <v>16.13561248579173</v>
      </c>
    </row>
    <row r="215" spans="1:6" s="6" customFormat="1" ht="12.75">
      <c r="A215" s="32" t="s">
        <v>243</v>
      </c>
      <c r="B215" s="26" t="s">
        <v>484</v>
      </c>
      <c r="C215" s="44" t="str">
        <f t="shared" si="8"/>
        <v>000 0702 0000000 000 213</v>
      </c>
      <c r="D215" s="34">
        <v>27059490</v>
      </c>
      <c r="E215" s="34">
        <v>16048629.28</v>
      </c>
      <c r="F215" s="35">
        <f t="shared" si="9"/>
        <v>59.30869088811356</v>
      </c>
    </row>
    <row r="216" spans="1:6" s="6" customFormat="1" ht="12.75">
      <c r="A216" s="32" t="s">
        <v>245</v>
      </c>
      <c r="B216" s="26" t="s">
        <v>485</v>
      </c>
      <c r="C216" s="44" t="str">
        <f t="shared" si="8"/>
        <v>000 0702 0000000 000 220</v>
      </c>
      <c r="D216" s="34">
        <v>20154009.07</v>
      </c>
      <c r="E216" s="34">
        <v>10413404.3</v>
      </c>
      <c r="F216" s="35">
        <f t="shared" si="9"/>
        <v>51.669145646563905</v>
      </c>
    </row>
    <row r="217" spans="1:6" s="6" customFormat="1" ht="12.75">
      <c r="A217" s="32" t="s">
        <v>247</v>
      </c>
      <c r="B217" s="26" t="s">
        <v>486</v>
      </c>
      <c r="C217" s="44" t="str">
        <f t="shared" si="8"/>
        <v>000 0702 0000000 000 221</v>
      </c>
      <c r="D217" s="34">
        <v>528000</v>
      </c>
      <c r="E217" s="34">
        <v>439985.06</v>
      </c>
      <c r="F217" s="35">
        <f t="shared" si="9"/>
        <v>83.33050378787878</v>
      </c>
    </row>
    <row r="218" spans="1:6" s="6" customFormat="1" ht="12.75">
      <c r="A218" s="32" t="s">
        <v>249</v>
      </c>
      <c r="B218" s="26" t="s">
        <v>487</v>
      </c>
      <c r="C218" s="44" t="str">
        <f t="shared" si="8"/>
        <v>000 0702 0000000 000 222</v>
      </c>
      <c r="D218" s="34">
        <v>120000</v>
      </c>
      <c r="E218" s="34">
        <v>38003</v>
      </c>
      <c r="F218" s="35">
        <f t="shared" si="9"/>
        <v>31.669166666666666</v>
      </c>
    </row>
    <row r="219" spans="1:6" s="6" customFormat="1" ht="12.75">
      <c r="A219" s="32" t="s">
        <v>251</v>
      </c>
      <c r="B219" s="26" t="s">
        <v>488</v>
      </c>
      <c r="C219" s="44" t="str">
        <f t="shared" si="8"/>
        <v>000 0702 0000000 000 223</v>
      </c>
      <c r="D219" s="34">
        <v>11116112</v>
      </c>
      <c r="E219" s="34">
        <v>7543435.42</v>
      </c>
      <c r="F219" s="35">
        <f t="shared" si="9"/>
        <v>67.86037618188806</v>
      </c>
    </row>
    <row r="220" spans="1:6" s="6" customFormat="1" ht="12.75">
      <c r="A220" s="32" t="s">
        <v>253</v>
      </c>
      <c r="B220" s="26" t="s">
        <v>489</v>
      </c>
      <c r="C220" s="44" t="str">
        <f t="shared" si="8"/>
        <v>000 0702 0000000 000 224</v>
      </c>
      <c r="D220" s="34">
        <v>600000</v>
      </c>
      <c r="E220" s="34">
        <v>529747</v>
      </c>
      <c r="F220" s="35">
        <f t="shared" si="9"/>
        <v>88.29116666666667</v>
      </c>
    </row>
    <row r="221" spans="1:6" s="6" customFormat="1" ht="12.75">
      <c r="A221" s="32" t="s">
        <v>255</v>
      </c>
      <c r="B221" s="26" t="s">
        <v>490</v>
      </c>
      <c r="C221" s="44" t="str">
        <f t="shared" si="8"/>
        <v>000 0702 0000000 000 225</v>
      </c>
      <c r="D221" s="34">
        <v>3238397.07</v>
      </c>
      <c r="E221" s="34">
        <v>715530.88</v>
      </c>
      <c r="F221" s="35">
        <f t="shared" si="9"/>
        <v>22.09521761949964</v>
      </c>
    </row>
    <row r="222" spans="1:6" s="6" customFormat="1" ht="12.75">
      <c r="A222" s="32" t="s">
        <v>257</v>
      </c>
      <c r="B222" s="26" t="s">
        <v>491</v>
      </c>
      <c r="C222" s="44" t="str">
        <f t="shared" si="8"/>
        <v>000 0702 0000000 000 226</v>
      </c>
      <c r="D222" s="34">
        <v>4551500</v>
      </c>
      <c r="E222" s="34">
        <v>1146702.94</v>
      </c>
      <c r="F222" s="35">
        <f t="shared" si="9"/>
        <v>25.193956717565634</v>
      </c>
    </row>
    <row r="223" spans="1:6" s="6" customFormat="1" ht="12.75">
      <c r="A223" s="32" t="s">
        <v>375</v>
      </c>
      <c r="B223" s="26" t="s">
        <v>492</v>
      </c>
      <c r="C223" s="44" t="str">
        <f t="shared" si="8"/>
        <v>000 0702 0000000 000 240</v>
      </c>
      <c r="D223" s="34">
        <v>22999400</v>
      </c>
      <c r="E223" s="34">
        <v>16687124</v>
      </c>
      <c r="F223" s="35">
        <f t="shared" si="9"/>
        <v>72.55460577232449</v>
      </c>
    </row>
    <row r="224" spans="1:6" s="6" customFormat="1" ht="33.75">
      <c r="A224" s="32" t="s">
        <v>407</v>
      </c>
      <c r="B224" s="26" t="s">
        <v>493</v>
      </c>
      <c r="C224" s="44" t="str">
        <f t="shared" si="8"/>
        <v>000 0702 0000000 000 241</v>
      </c>
      <c r="D224" s="34">
        <v>22999400</v>
      </c>
      <c r="E224" s="34">
        <v>16687124</v>
      </c>
      <c r="F224" s="35">
        <f t="shared" si="9"/>
        <v>72.55460577232449</v>
      </c>
    </row>
    <row r="225" spans="1:6" s="6" customFormat="1" ht="12.75">
      <c r="A225" s="32" t="s">
        <v>266</v>
      </c>
      <c r="B225" s="26" t="s">
        <v>494</v>
      </c>
      <c r="C225" s="44" t="str">
        <f t="shared" si="8"/>
        <v>000 0702 0000000 000 290</v>
      </c>
      <c r="D225" s="34">
        <v>818000</v>
      </c>
      <c r="E225" s="34">
        <v>536318.49</v>
      </c>
      <c r="F225" s="35">
        <f t="shared" si="9"/>
        <v>65.56460757946209</v>
      </c>
    </row>
    <row r="226" spans="1:6" s="6" customFormat="1" ht="12.75">
      <c r="A226" s="32" t="s">
        <v>268</v>
      </c>
      <c r="B226" s="26" t="s">
        <v>495</v>
      </c>
      <c r="C226" s="44" t="str">
        <f t="shared" si="8"/>
        <v>000 0702 0000000 000 300</v>
      </c>
      <c r="D226" s="34">
        <v>8826400</v>
      </c>
      <c r="E226" s="34">
        <v>5859981.74</v>
      </c>
      <c r="F226" s="35">
        <f t="shared" si="9"/>
        <v>66.39152700987945</v>
      </c>
    </row>
    <row r="227" spans="1:6" s="6" customFormat="1" ht="12.75">
      <c r="A227" s="32" t="s">
        <v>270</v>
      </c>
      <c r="B227" s="26" t="s">
        <v>496</v>
      </c>
      <c r="C227" s="44" t="str">
        <f t="shared" si="8"/>
        <v>000 0702 0000000 000 310</v>
      </c>
      <c r="D227" s="34">
        <v>1875000</v>
      </c>
      <c r="E227" s="34">
        <v>255306.99</v>
      </c>
      <c r="F227" s="35">
        <f t="shared" si="9"/>
        <v>13.616372799999999</v>
      </c>
    </row>
    <row r="228" spans="1:6" s="6" customFormat="1" ht="12.75">
      <c r="A228" s="32" t="s">
        <v>272</v>
      </c>
      <c r="B228" s="26" t="s">
        <v>497</v>
      </c>
      <c r="C228" s="44" t="str">
        <f t="shared" si="8"/>
        <v>000 0702 0000000 000 340</v>
      </c>
      <c r="D228" s="34">
        <v>6951400</v>
      </c>
      <c r="E228" s="34">
        <v>5604674.75</v>
      </c>
      <c r="F228" s="35">
        <f t="shared" si="9"/>
        <v>80.62656083666599</v>
      </c>
    </row>
    <row r="229" spans="1:6" s="6" customFormat="1" ht="12.75">
      <c r="A229" s="32" t="s">
        <v>498</v>
      </c>
      <c r="B229" s="26" t="s">
        <v>499</v>
      </c>
      <c r="C229" s="44" t="str">
        <f t="shared" si="8"/>
        <v>000 0707 0000000 000 000</v>
      </c>
      <c r="D229" s="34">
        <v>2154200</v>
      </c>
      <c r="E229" s="34">
        <v>1681742.83</v>
      </c>
      <c r="F229" s="35">
        <f t="shared" si="9"/>
        <v>78.06809163494569</v>
      </c>
    </row>
    <row r="230" spans="1:6" s="6" customFormat="1" ht="12.75">
      <c r="A230" s="32" t="s">
        <v>235</v>
      </c>
      <c r="B230" s="26" t="s">
        <v>500</v>
      </c>
      <c r="C230" s="44" t="str">
        <f t="shared" si="8"/>
        <v>000 0707 0000000 000 200</v>
      </c>
      <c r="D230" s="34">
        <v>936200</v>
      </c>
      <c r="E230" s="34">
        <v>499139.6</v>
      </c>
      <c r="F230" s="35">
        <f t="shared" si="9"/>
        <v>53.315488143559065</v>
      </c>
    </row>
    <row r="231" spans="1:6" s="6" customFormat="1" ht="12.75">
      <c r="A231" s="32" t="s">
        <v>375</v>
      </c>
      <c r="B231" s="26" t="s">
        <v>501</v>
      </c>
      <c r="C231" s="44" t="str">
        <f t="shared" si="8"/>
        <v>000 0707 0000000 000 240</v>
      </c>
      <c r="D231" s="34">
        <v>911200</v>
      </c>
      <c r="E231" s="34">
        <v>499139.6</v>
      </c>
      <c r="F231" s="35">
        <f t="shared" si="9"/>
        <v>54.77827041264267</v>
      </c>
    </row>
    <row r="232" spans="1:6" s="6" customFormat="1" ht="33.75">
      <c r="A232" s="32" t="s">
        <v>407</v>
      </c>
      <c r="B232" s="26" t="s">
        <v>502</v>
      </c>
      <c r="C232" s="44" t="str">
        <f t="shared" si="8"/>
        <v>000 0707 0000000 000 241</v>
      </c>
      <c r="D232" s="34">
        <v>911200</v>
      </c>
      <c r="E232" s="34">
        <v>499139.6</v>
      </c>
      <c r="F232" s="35">
        <f t="shared" si="9"/>
        <v>54.77827041264267</v>
      </c>
    </row>
    <row r="233" spans="1:6" s="6" customFormat="1" ht="12.75">
      <c r="A233" s="32" t="s">
        <v>266</v>
      </c>
      <c r="B233" s="26" t="s">
        <v>503</v>
      </c>
      <c r="C233" s="44" t="str">
        <f t="shared" si="8"/>
        <v>000 0707 0000000 000 290</v>
      </c>
      <c r="D233" s="34">
        <v>25000</v>
      </c>
      <c r="E233" s="34"/>
      <c r="F233" s="35">
        <f t="shared" si="9"/>
        <v>0</v>
      </c>
    </row>
    <row r="234" spans="1:6" s="6" customFormat="1" ht="12.75">
      <c r="A234" s="32" t="s">
        <v>268</v>
      </c>
      <c r="B234" s="26" t="s">
        <v>504</v>
      </c>
      <c r="C234" s="44" t="str">
        <f t="shared" si="8"/>
        <v>000 0707 0000000 000 300</v>
      </c>
      <c r="D234" s="34">
        <v>1218000</v>
      </c>
      <c r="E234" s="34">
        <v>1182603.23</v>
      </c>
      <c r="F234" s="35">
        <f t="shared" si="9"/>
        <v>97.09386124794746</v>
      </c>
    </row>
    <row r="235" spans="1:6" s="6" customFormat="1" ht="12.75">
      <c r="A235" s="32" t="s">
        <v>272</v>
      </c>
      <c r="B235" s="26" t="s">
        <v>505</v>
      </c>
      <c r="C235" s="44" t="str">
        <f t="shared" si="8"/>
        <v>000 0707 0000000 000 340</v>
      </c>
      <c r="D235" s="34">
        <v>1218000</v>
      </c>
      <c r="E235" s="34">
        <v>1182603.23</v>
      </c>
      <c r="F235" s="35">
        <f t="shared" si="9"/>
        <v>97.09386124794746</v>
      </c>
    </row>
    <row r="236" spans="1:6" s="6" customFormat="1" ht="12.75">
      <c r="A236" s="32" t="s">
        <v>506</v>
      </c>
      <c r="B236" s="26" t="s">
        <v>507</v>
      </c>
      <c r="C236" s="44" t="str">
        <f t="shared" si="8"/>
        <v>000 0709 0000000 000 000</v>
      </c>
      <c r="D236" s="34">
        <v>3834915</v>
      </c>
      <c r="E236" s="34">
        <v>1655342.42</v>
      </c>
      <c r="F236" s="35">
        <f t="shared" si="9"/>
        <v>43.165035470147316</v>
      </c>
    </row>
    <row r="237" spans="1:6" s="6" customFormat="1" ht="12.75">
      <c r="A237" s="32" t="s">
        <v>235</v>
      </c>
      <c r="B237" s="26" t="s">
        <v>508</v>
      </c>
      <c r="C237" s="44" t="str">
        <f t="shared" si="8"/>
        <v>000 0709 0000000 000 200</v>
      </c>
      <c r="D237" s="34">
        <v>3631175</v>
      </c>
      <c r="E237" s="34">
        <v>1625104.42</v>
      </c>
      <c r="F237" s="35">
        <f t="shared" si="9"/>
        <v>44.75423024227695</v>
      </c>
    </row>
    <row r="238" spans="1:6" s="6" customFormat="1" ht="22.5">
      <c r="A238" s="32" t="s">
        <v>237</v>
      </c>
      <c r="B238" s="26" t="s">
        <v>509</v>
      </c>
      <c r="C238" s="44" t="str">
        <f t="shared" si="8"/>
        <v>000 0709 0000000 000 210</v>
      </c>
      <c r="D238" s="34">
        <v>2729826</v>
      </c>
      <c r="E238" s="34">
        <v>1390888.45</v>
      </c>
      <c r="F238" s="35">
        <f t="shared" si="9"/>
        <v>50.95154233273475</v>
      </c>
    </row>
    <row r="239" spans="1:6" s="6" customFormat="1" ht="12.75">
      <c r="A239" s="32" t="s">
        <v>239</v>
      </c>
      <c r="B239" s="26" t="s">
        <v>510</v>
      </c>
      <c r="C239" s="44" t="str">
        <f t="shared" si="8"/>
        <v>000 0709 0000000 000 211</v>
      </c>
      <c r="D239" s="34">
        <v>1995150</v>
      </c>
      <c r="E239" s="34">
        <v>1295570.45</v>
      </c>
      <c r="F239" s="35">
        <f t="shared" si="9"/>
        <v>64.93599228128211</v>
      </c>
    </row>
    <row r="240" spans="1:6" s="6" customFormat="1" ht="12.75">
      <c r="A240" s="32" t="s">
        <v>241</v>
      </c>
      <c r="B240" s="26" t="s">
        <v>511</v>
      </c>
      <c r="C240" s="44" t="str">
        <f t="shared" si="8"/>
        <v>000 0709 0000000 000 212</v>
      </c>
      <c r="D240" s="34">
        <v>132200</v>
      </c>
      <c r="E240" s="34">
        <v>65818</v>
      </c>
      <c r="F240" s="35">
        <f t="shared" si="9"/>
        <v>49.786686838124055</v>
      </c>
    </row>
    <row r="241" spans="1:6" s="6" customFormat="1" ht="12.75">
      <c r="A241" s="32" t="s">
        <v>243</v>
      </c>
      <c r="B241" s="26" t="s">
        <v>512</v>
      </c>
      <c r="C241" s="44" t="str">
        <f t="shared" si="8"/>
        <v>000 0709 0000000 000 213</v>
      </c>
      <c r="D241" s="34">
        <v>602476</v>
      </c>
      <c r="E241" s="34">
        <v>29500</v>
      </c>
      <c r="F241" s="35">
        <f t="shared" si="9"/>
        <v>4.896460605899653</v>
      </c>
    </row>
    <row r="242" spans="1:6" s="6" customFormat="1" ht="12.75">
      <c r="A242" s="32" t="s">
        <v>245</v>
      </c>
      <c r="B242" s="26" t="s">
        <v>513</v>
      </c>
      <c r="C242" s="44" t="str">
        <f t="shared" si="8"/>
        <v>000 0709 0000000 000 220</v>
      </c>
      <c r="D242" s="34">
        <v>756889</v>
      </c>
      <c r="E242" s="34">
        <v>133499.97</v>
      </c>
      <c r="F242" s="35">
        <f t="shared" si="9"/>
        <v>17.637985226367405</v>
      </c>
    </row>
    <row r="243" spans="1:6" s="6" customFormat="1" ht="12.75">
      <c r="A243" s="32" t="s">
        <v>247</v>
      </c>
      <c r="B243" s="26" t="s">
        <v>514</v>
      </c>
      <c r="C243" s="44" t="str">
        <f t="shared" si="8"/>
        <v>000 0709 0000000 000 221</v>
      </c>
      <c r="D243" s="34">
        <v>166000</v>
      </c>
      <c r="E243" s="34">
        <v>52534.13</v>
      </c>
      <c r="F243" s="35">
        <f t="shared" si="9"/>
        <v>31.647066265060243</v>
      </c>
    </row>
    <row r="244" spans="1:6" s="6" customFormat="1" ht="12.75">
      <c r="A244" s="32" t="s">
        <v>249</v>
      </c>
      <c r="B244" s="26" t="s">
        <v>515</v>
      </c>
      <c r="C244" s="44" t="str">
        <f t="shared" si="8"/>
        <v>000 0709 0000000 000 222</v>
      </c>
      <c r="D244" s="34">
        <v>4800</v>
      </c>
      <c r="E244" s="34"/>
      <c r="F244" s="35">
        <f t="shared" si="9"/>
        <v>0</v>
      </c>
    </row>
    <row r="245" spans="1:6" s="6" customFormat="1" ht="12.75">
      <c r="A245" s="32" t="s">
        <v>253</v>
      </c>
      <c r="B245" s="26" t="s">
        <v>516</v>
      </c>
      <c r="C245" s="44" t="str">
        <f t="shared" si="8"/>
        <v>000 0709 0000000 000 224</v>
      </c>
      <c r="D245" s="34">
        <v>6600</v>
      </c>
      <c r="E245" s="34"/>
      <c r="F245" s="35">
        <f t="shared" si="9"/>
        <v>0</v>
      </c>
    </row>
    <row r="246" spans="1:6" s="6" customFormat="1" ht="12.75">
      <c r="A246" s="32" t="s">
        <v>255</v>
      </c>
      <c r="B246" s="26" t="s">
        <v>517</v>
      </c>
      <c r="C246" s="44" t="str">
        <f t="shared" si="8"/>
        <v>000 0709 0000000 000 225</v>
      </c>
      <c r="D246" s="34">
        <v>65000</v>
      </c>
      <c r="E246" s="34">
        <v>6850</v>
      </c>
      <c r="F246" s="35">
        <f t="shared" si="9"/>
        <v>10.538461538461538</v>
      </c>
    </row>
    <row r="247" spans="1:6" s="6" customFormat="1" ht="12.75">
      <c r="A247" s="32" t="s">
        <v>257</v>
      </c>
      <c r="B247" s="26" t="s">
        <v>518</v>
      </c>
      <c r="C247" s="44" t="str">
        <f t="shared" si="8"/>
        <v>000 0709 0000000 000 226</v>
      </c>
      <c r="D247" s="34">
        <v>514489</v>
      </c>
      <c r="E247" s="34">
        <v>74115.84</v>
      </c>
      <c r="F247" s="35">
        <f t="shared" si="9"/>
        <v>14.405719072710982</v>
      </c>
    </row>
    <row r="248" spans="1:6" s="6" customFormat="1" ht="12.75">
      <c r="A248" s="32" t="s">
        <v>261</v>
      </c>
      <c r="B248" s="26" t="s">
        <v>519</v>
      </c>
      <c r="C248" s="44" t="str">
        <f t="shared" si="8"/>
        <v>000 0709 0000000 000 260</v>
      </c>
      <c r="D248" s="34">
        <v>10000</v>
      </c>
      <c r="E248" s="34"/>
      <c r="F248" s="35">
        <f t="shared" si="9"/>
        <v>0</v>
      </c>
    </row>
    <row r="249" spans="1:6" s="6" customFormat="1" ht="12.75">
      <c r="A249" s="32" t="s">
        <v>263</v>
      </c>
      <c r="B249" s="26" t="s">
        <v>520</v>
      </c>
      <c r="C249" s="44" t="str">
        <f t="shared" si="8"/>
        <v>000 0709 0000000 000 262</v>
      </c>
      <c r="D249" s="34">
        <v>10000</v>
      </c>
      <c r="E249" s="34"/>
      <c r="F249" s="35">
        <f t="shared" si="9"/>
        <v>0</v>
      </c>
    </row>
    <row r="250" spans="1:6" s="6" customFormat="1" ht="12.75">
      <c r="A250" s="32" t="s">
        <v>266</v>
      </c>
      <c r="B250" s="26" t="s">
        <v>521</v>
      </c>
      <c r="C250" s="44" t="str">
        <f t="shared" si="8"/>
        <v>000 0709 0000000 000 290</v>
      </c>
      <c r="D250" s="34">
        <v>134460</v>
      </c>
      <c r="E250" s="34">
        <v>100716</v>
      </c>
      <c r="F250" s="35">
        <f t="shared" si="9"/>
        <v>74.90406068719322</v>
      </c>
    </row>
    <row r="251" spans="1:6" s="6" customFormat="1" ht="12.75">
      <c r="A251" s="32" t="s">
        <v>268</v>
      </c>
      <c r="B251" s="26" t="s">
        <v>522</v>
      </c>
      <c r="C251" s="44" t="str">
        <f t="shared" si="8"/>
        <v>000 0709 0000000 000 300</v>
      </c>
      <c r="D251" s="34">
        <v>203740</v>
      </c>
      <c r="E251" s="34">
        <v>30238</v>
      </c>
      <c r="F251" s="35">
        <f t="shared" si="9"/>
        <v>14.841464611760086</v>
      </c>
    </row>
    <row r="252" spans="1:6" s="6" customFormat="1" ht="12.75">
      <c r="A252" s="32" t="s">
        <v>270</v>
      </c>
      <c r="B252" s="26" t="s">
        <v>523</v>
      </c>
      <c r="C252" s="44" t="str">
        <f t="shared" si="8"/>
        <v>000 0709 0000000 000 310</v>
      </c>
      <c r="D252" s="34">
        <v>56540</v>
      </c>
      <c r="E252" s="34"/>
      <c r="F252" s="35">
        <f t="shared" si="9"/>
        <v>0</v>
      </c>
    </row>
    <row r="253" spans="1:6" s="6" customFormat="1" ht="12.75">
      <c r="A253" s="32" t="s">
        <v>272</v>
      </c>
      <c r="B253" s="26" t="s">
        <v>524</v>
      </c>
      <c r="C253" s="44" t="str">
        <f t="shared" si="8"/>
        <v>000 0709 0000000 000 340</v>
      </c>
      <c r="D253" s="34">
        <v>147200</v>
      </c>
      <c r="E253" s="34">
        <v>30238</v>
      </c>
      <c r="F253" s="35">
        <f t="shared" si="9"/>
        <v>20.542119565217394</v>
      </c>
    </row>
    <row r="254" spans="1:6" s="6" customFormat="1" ht="12.75">
      <c r="A254" s="32" t="s">
        <v>525</v>
      </c>
      <c r="B254" s="26" t="s">
        <v>526</v>
      </c>
      <c r="C254" s="44" t="str">
        <f t="shared" si="8"/>
        <v>000 0800 0000000 000 000</v>
      </c>
      <c r="D254" s="34">
        <v>541200</v>
      </c>
      <c r="E254" s="34">
        <v>199580.13</v>
      </c>
      <c r="F254" s="35">
        <f t="shared" si="9"/>
        <v>36.87733370288249</v>
      </c>
    </row>
    <row r="255" spans="1:6" s="6" customFormat="1" ht="12.75">
      <c r="A255" s="32" t="s">
        <v>235</v>
      </c>
      <c r="B255" s="26" t="s">
        <v>527</v>
      </c>
      <c r="C255" s="44" t="str">
        <f t="shared" si="8"/>
        <v>000 0800 0000000 000 200</v>
      </c>
      <c r="D255" s="34">
        <v>446200</v>
      </c>
      <c r="E255" s="34">
        <v>105254.13</v>
      </c>
      <c r="F255" s="35">
        <f t="shared" si="9"/>
        <v>23.58900268937696</v>
      </c>
    </row>
    <row r="256" spans="1:6" s="6" customFormat="1" ht="22.5">
      <c r="A256" s="32" t="s">
        <v>237</v>
      </c>
      <c r="B256" s="26" t="s">
        <v>528</v>
      </c>
      <c r="C256" s="44" t="str">
        <f t="shared" si="8"/>
        <v>000 0800 0000000 000 210</v>
      </c>
      <c r="D256" s="34">
        <v>187000</v>
      </c>
      <c r="E256" s="34">
        <v>86944.33</v>
      </c>
      <c r="F256" s="35">
        <f t="shared" si="9"/>
        <v>46.49429411764706</v>
      </c>
    </row>
    <row r="257" spans="1:6" s="6" customFormat="1" ht="12.75">
      <c r="A257" s="32" t="s">
        <v>239</v>
      </c>
      <c r="B257" s="26" t="s">
        <v>529</v>
      </c>
      <c r="C257" s="44" t="str">
        <f t="shared" si="8"/>
        <v>000 0800 0000000 000 211</v>
      </c>
      <c r="D257" s="34">
        <v>140000</v>
      </c>
      <c r="E257" s="34">
        <v>81265.66</v>
      </c>
      <c r="F257" s="35">
        <f t="shared" si="9"/>
        <v>58.0469</v>
      </c>
    </row>
    <row r="258" spans="1:6" s="6" customFormat="1" ht="12.75">
      <c r="A258" s="32" t="s">
        <v>243</v>
      </c>
      <c r="B258" s="26" t="s">
        <v>530</v>
      </c>
      <c r="C258" s="44" t="str">
        <f t="shared" si="8"/>
        <v>000 0800 0000000 000 213</v>
      </c>
      <c r="D258" s="34">
        <v>47000</v>
      </c>
      <c r="E258" s="34">
        <v>5678.67</v>
      </c>
      <c r="F258" s="35">
        <f t="shared" si="9"/>
        <v>12.082276595744682</v>
      </c>
    </row>
    <row r="259" spans="1:6" s="6" customFormat="1" ht="12.75">
      <c r="A259" s="32" t="s">
        <v>245</v>
      </c>
      <c r="B259" s="26" t="s">
        <v>531</v>
      </c>
      <c r="C259" s="44" t="str">
        <f t="shared" si="8"/>
        <v>000 0800 0000000 000 220</v>
      </c>
      <c r="D259" s="34">
        <v>140000</v>
      </c>
      <c r="E259" s="34">
        <v>14000</v>
      </c>
      <c r="F259" s="35">
        <f t="shared" si="9"/>
        <v>10</v>
      </c>
    </row>
    <row r="260" spans="1:6" s="6" customFormat="1" ht="12.75">
      <c r="A260" s="32" t="s">
        <v>253</v>
      </c>
      <c r="B260" s="26" t="s">
        <v>532</v>
      </c>
      <c r="C260" s="44" t="str">
        <f t="shared" si="8"/>
        <v>000 0800 0000000 000 224</v>
      </c>
      <c r="D260" s="34">
        <v>40000</v>
      </c>
      <c r="E260" s="34"/>
      <c r="F260" s="35">
        <f t="shared" si="9"/>
        <v>0</v>
      </c>
    </row>
    <row r="261" spans="1:6" s="6" customFormat="1" ht="12.75">
      <c r="A261" s="32" t="s">
        <v>257</v>
      </c>
      <c r="B261" s="26" t="s">
        <v>533</v>
      </c>
      <c r="C261" s="44" t="str">
        <f t="shared" si="8"/>
        <v>000 0800 0000000 000 226</v>
      </c>
      <c r="D261" s="34">
        <v>100000</v>
      </c>
      <c r="E261" s="34">
        <v>14000</v>
      </c>
      <c r="F261" s="35">
        <f t="shared" si="9"/>
        <v>14.000000000000002</v>
      </c>
    </row>
    <row r="262" spans="1:6" s="6" customFormat="1" ht="12.75">
      <c r="A262" s="32" t="s">
        <v>259</v>
      </c>
      <c r="B262" s="26" t="s">
        <v>534</v>
      </c>
      <c r="C262" s="44" t="str">
        <f t="shared" si="8"/>
        <v>000 0800 0000000 000 250</v>
      </c>
      <c r="D262" s="34">
        <v>94200</v>
      </c>
      <c r="E262" s="34"/>
      <c r="F262" s="35">
        <f aca="true" t="shared" si="10" ref="F262:F309">E262/D262*100</f>
        <v>0</v>
      </c>
    </row>
    <row r="263" spans="1:6" s="6" customFormat="1" ht="22.5">
      <c r="A263" s="32" t="s">
        <v>260</v>
      </c>
      <c r="B263" s="26" t="s">
        <v>535</v>
      </c>
      <c r="C263" s="44" t="str">
        <f aca="true" t="shared" si="11" ref="C263:C326">IF(OR(LEFT(B263,5)="000 9",LEFT(B263,5)="000 7"),"X",B263)</f>
        <v>000 0800 0000000 000 251</v>
      </c>
      <c r="D263" s="34">
        <v>94200</v>
      </c>
      <c r="E263" s="34"/>
      <c r="F263" s="35">
        <f t="shared" si="10"/>
        <v>0</v>
      </c>
    </row>
    <row r="264" spans="1:6" s="6" customFormat="1" ht="12.75">
      <c r="A264" s="32" t="s">
        <v>266</v>
      </c>
      <c r="B264" s="26" t="s">
        <v>536</v>
      </c>
      <c r="C264" s="44" t="str">
        <f t="shared" si="11"/>
        <v>000 0800 0000000 000 290</v>
      </c>
      <c r="D264" s="34">
        <v>25000</v>
      </c>
      <c r="E264" s="34">
        <v>4309.8</v>
      </c>
      <c r="F264" s="35">
        <f t="shared" si="10"/>
        <v>17.2392</v>
      </c>
    </row>
    <row r="265" spans="1:6" s="6" customFormat="1" ht="12.75">
      <c r="A265" s="32" t="s">
        <v>268</v>
      </c>
      <c r="B265" s="26" t="s">
        <v>537</v>
      </c>
      <c r="C265" s="44" t="str">
        <f t="shared" si="11"/>
        <v>000 0800 0000000 000 300</v>
      </c>
      <c r="D265" s="34">
        <v>95000</v>
      </c>
      <c r="E265" s="34">
        <v>94326</v>
      </c>
      <c r="F265" s="35">
        <f t="shared" si="10"/>
        <v>99.29052631578948</v>
      </c>
    </row>
    <row r="266" spans="1:6" s="6" customFormat="1" ht="12.75">
      <c r="A266" s="32" t="s">
        <v>272</v>
      </c>
      <c r="B266" s="26" t="s">
        <v>538</v>
      </c>
      <c r="C266" s="44" t="str">
        <f t="shared" si="11"/>
        <v>000 0800 0000000 000 340</v>
      </c>
      <c r="D266" s="34">
        <v>95000</v>
      </c>
      <c r="E266" s="34">
        <v>94326</v>
      </c>
      <c r="F266" s="35">
        <f t="shared" si="10"/>
        <v>99.29052631578948</v>
      </c>
    </row>
    <row r="267" spans="1:6" s="6" customFormat="1" ht="12.75">
      <c r="A267" s="32" t="s">
        <v>539</v>
      </c>
      <c r="B267" s="26" t="s">
        <v>540</v>
      </c>
      <c r="C267" s="44" t="str">
        <f t="shared" si="11"/>
        <v>000 0801 0000000 000 000</v>
      </c>
      <c r="D267" s="34">
        <v>281200</v>
      </c>
      <c r="E267" s="34">
        <v>86944.33</v>
      </c>
      <c r="F267" s="35">
        <f t="shared" si="10"/>
        <v>30.919036273115218</v>
      </c>
    </row>
    <row r="268" spans="1:6" s="6" customFormat="1" ht="12.75">
      <c r="A268" s="32" t="s">
        <v>235</v>
      </c>
      <c r="B268" s="26" t="s">
        <v>541</v>
      </c>
      <c r="C268" s="44" t="str">
        <f t="shared" si="11"/>
        <v>000 0801 0000000 000 200</v>
      </c>
      <c r="D268" s="34">
        <v>281200</v>
      </c>
      <c r="E268" s="34">
        <v>86944.33</v>
      </c>
      <c r="F268" s="35">
        <f t="shared" si="10"/>
        <v>30.919036273115218</v>
      </c>
    </row>
    <row r="269" spans="1:6" s="6" customFormat="1" ht="22.5">
      <c r="A269" s="32" t="s">
        <v>237</v>
      </c>
      <c r="B269" s="26" t="s">
        <v>542</v>
      </c>
      <c r="C269" s="44" t="str">
        <f t="shared" si="11"/>
        <v>000 0801 0000000 000 210</v>
      </c>
      <c r="D269" s="34">
        <v>187000</v>
      </c>
      <c r="E269" s="34">
        <v>86944.33</v>
      </c>
      <c r="F269" s="35">
        <f t="shared" si="10"/>
        <v>46.49429411764706</v>
      </c>
    </row>
    <row r="270" spans="1:6" s="6" customFormat="1" ht="12.75">
      <c r="A270" s="32" t="s">
        <v>239</v>
      </c>
      <c r="B270" s="26" t="s">
        <v>543</v>
      </c>
      <c r="C270" s="44" t="str">
        <f t="shared" si="11"/>
        <v>000 0801 0000000 000 211</v>
      </c>
      <c r="D270" s="34">
        <v>140000</v>
      </c>
      <c r="E270" s="34">
        <v>81265.66</v>
      </c>
      <c r="F270" s="35">
        <f t="shared" si="10"/>
        <v>58.0469</v>
      </c>
    </row>
    <row r="271" spans="1:6" s="6" customFormat="1" ht="12.75">
      <c r="A271" s="32" t="s">
        <v>243</v>
      </c>
      <c r="B271" s="26" t="s">
        <v>544</v>
      </c>
      <c r="C271" s="44" t="str">
        <f t="shared" si="11"/>
        <v>000 0801 0000000 000 213</v>
      </c>
      <c r="D271" s="34">
        <v>47000</v>
      </c>
      <c r="E271" s="34">
        <v>5678.67</v>
      </c>
      <c r="F271" s="35">
        <f t="shared" si="10"/>
        <v>12.082276595744682</v>
      </c>
    </row>
    <row r="272" spans="1:6" s="6" customFormat="1" ht="12.75">
      <c r="A272" s="32" t="s">
        <v>259</v>
      </c>
      <c r="B272" s="26" t="s">
        <v>545</v>
      </c>
      <c r="C272" s="44" t="str">
        <f t="shared" si="11"/>
        <v>000 0801 0000000 000 250</v>
      </c>
      <c r="D272" s="34">
        <v>94200</v>
      </c>
      <c r="E272" s="34"/>
      <c r="F272" s="35">
        <f t="shared" si="10"/>
        <v>0</v>
      </c>
    </row>
    <row r="273" spans="1:6" s="6" customFormat="1" ht="22.5">
      <c r="A273" s="32" t="s">
        <v>260</v>
      </c>
      <c r="B273" s="26" t="s">
        <v>546</v>
      </c>
      <c r="C273" s="44" t="str">
        <f t="shared" si="11"/>
        <v>000 0801 0000000 000 251</v>
      </c>
      <c r="D273" s="34">
        <v>94200</v>
      </c>
      <c r="E273" s="34"/>
      <c r="F273" s="35">
        <f t="shared" si="10"/>
        <v>0</v>
      </c>
    </row>
    <row r="274" spans="1:6" s="6" customFormat="1" ht="22.5">
      <c r="A274" s="32" t="s">
        <v>547</v>
      </c>
      <c r="B274" s="26" t="s">
        <v>548</v>
      </c>
      <c r="C274" s="44" t="str">
        <f t="shared" si="11"/>
        <v>000 0804 0000000 000 000</v>
      </c>
      <c r="D274" s="34">
        <v>260000</v>
      </c>
      <c r="E274" s="34">
        <v>112635.8</v>
      </c>
      <c r="F274" s="35">
        <f t="shared" si="10"/>
        <v>43.32146153846154</v>
      </c>
    </row>
    <row r="275" spans="1:6" s="6" customFormat="1" ht="12.75">
      <c r="A275" s="32" t="s">
        <v>235</v>
      </c>
      <c r="B275" s="26" t="s">
        <v>549</v>
      </c>
      <c r="C275" s="44" t="str">
        <f t="shared" si="11"/>
        <v>000 0804 0000000 000 200</v>
      </c>
      <c r="D275" s="34">
        <v>165000</v>
      </c>
      <c r="E275" s="34">
        <v>18309.8</v>
      </c>
      <c r="F275" s="35">
        <f t="shared" si="10"/>
        <v>11.096848484848485</v>
      </c>
    </row>
    <row r="276" spans="1:6" s="6" customFormat="1" ht="12.75">
      <c r="A276" s="32" t="s">
        <v>245</v>
      </c>
      <c r="B276" s="26" t="s">
        <v>550</v>
      </c>
      <c r="C276" s="44" t="str">
        <f t="shared" si="11"/>
        <v>000 0804 0000000 000 220</v>
      </c>
      <c r="D276" s="34">
        <v>140000</v>
      </c>
      <c r="E276" s="34">
        <v>14000</v>
      </c>
      <c r="F276" s="35">
        <f t="shared" si="10"/>
        <v>10</v>
      </c>
    </row>
    <row r="277" spans="1:6" s="6" customFormat="1" ht="12.75">
      <c r="A277" s="32" t="s">
        <v>253</v>
      </c>
      <c r="B277" s="26" t="s">
        <v>551</v>
      </c>
      <c r="C277" s="44" t="str">
        <f t="shared" si="11"/>
        <v>000 0804 0000000 000 224</v>
      </c>
      <c r="D277" s="34">
        <v>40000</v>
      </c>
      <c r="E277" s="34"/>
      <c r="F277" s="35">
        <f t="shared" si="10"/>
        <v>0</v>
      </c>
    </row>
    <row r="278" spans="1:6" s="6" customFormat="1" ht="12.75">
      <c r="A278" s="32" t="s">
        <v>257</v>
      </c>
      <c r="B278" s="26" t="s">
        <v>552</v>
      </c>
      <c r="C278" s="44" t="str">
        <f t="shared" si="11"/>
        <v>000 0804 0000000 000 226</v>
      </c>
      <c r="D278" s="34">
        <v>100000</v>
      </c>
      <c r="E278" s="34">
        <v>14000</v>
      </c>
      <c r="F278" s="35">
        <f t="shared" si="10"/>
        <v>14.000000000000002</v>
      </c>
    </row>
    <row r="279" spans="1:6" s="6" customFormat="1" ht="12.75">
      <c r="A279" s="32" t="s">
        <v>266</v>
      </c>
      <c r="B279" s="26" t="s">
        <v>553</v>
      </c>
      <c r="C279" s="44" t="str">
        <f t="shared" si="11"/>
        <v>000 0804 0000000 000 290</v>
      </c>
      <c r="D279" s="34">
        <v>25000</v>
      </c>
      <c r="E279" s="34">
        <v>4309.8</v>
      </c>
      <c r="F279" s="35">
        <f t="shared" si="10"/>
        <v>17.2392</v>
      </c>
    </row>
    <row r="280" spans="1:6" s="6" customFormat="1" ht="12.75">
      <c r="A280" s="32" t="s">
        <v>268</v>
      </c>
      <c r="B280" s="26" t="s">
        <v>554</v>
      </c>
      <c r="C280" s="44" t="str">
        <f t="shared" si="11"/>
        <v>000 0804 0000000 000 300</v>
      </c>
      <c r="D280" s="34">
        <v>95000</v>
      </c>
      <c r="E280" s="34">
        <v>94326</v>
      </c>
      <c r="F280" s="35">
        <f t="shared" si="10"/>
        <v>99.29052631578948</v>
      </c>
    </row>
    <row r="281" spans="1:6" s="6" customFormat="1" ht="12.75">
      <c r="A281" s="32" t="s">
        <v>272</v>
      </c>
      <c r="B281" s="26" t="s">
        <v>555</v>
      </c>
      <c r="C281" s="44" t="str">
        <f t="shared" si="11"/>
        <v>000 0804 0000000 000 340</v>
      </c>
      <c r="D281" s="34">
        <v>95000</v>
      </c>
      <c r="E281" s="34">
        <v>94326</v>
      </c>
      <c r="F281" s="35">
        <f t="shared" si="10"/>
        <v>99.29052631578948</v>
      </c>
    </row>
    <row r="282" spans="1:6" s="6" customFormat="1" ht="12.75">
      <c r="A282" s="32" t="s">
        <v>556</v>
      </c>
      <c r="B282" s="26" t="s">
        <v>557</v>
      </c>
      <c r="C282" s="44" t="str">
        <f t="shared" si="11"/>
        <v>000 0900 0000000 000 000</v>
      </c>
      <c r="D282" s="34">
        <v>100000</v>
      </c>
      <c r="E282" s="34"/>
      <c r="F282" s="35">
        <f t="shared" si="10"/>
        <v>0</v>
      </c>
    </row>
    <row r="283" spans="1:6" s="6" customFormat="1" ht="12.75">
      <c r="A283" s="32" t="s">
        <v>268</v>
      </c>
      <c r="B283" s="26" t="s">
        <v>558</v>
      </c>
      <c r="C283" s="44" t="str">
        <f t="shared" si="11"/>
        <v>000 0900 0000000 000 300</v>
      </c>
      <c r="D283" s="34">
        <v>100000</v>
      </c>
      <c r="E283" s="34"/>
      <c r="F283" s="35">
        <f t="shared" si="10"/>
        <v>0</v>
      </c>
    </row>
    <row r="284" spans="1:6" s="6" customFormat="1" ht="12.75">
      <c r="A284" s="32" t="s">
        <v>270</v>
      </c>
      <c r="B284" s="26" t="s">
        <v>559</v>
      </c>
      <c r="C284" s="44" t="str">
        <f t="shared" si="11"/>
        <v>000 0900 0000000 000 310</v>
      </c>
      <c r="D284" s="34">
        <v>100000</v>
      </c>
      <c r="E284" s="34"/>
      <c r="F284" s="35">
        <f t="shared" si="10"/>
        <v>0</v>
      </c>
    </row>
    <row r="285" spans="1:6" s="6" customFormat="1" ht="12.75">
      <c r="A285" s="32" t="s">
        <v>560</v>
      </c>
      <c r="B285" s="26" t="s">
        <v>561</v>
      </c>
      <c r="C285" s="44" t="str">
        <f t="shared" si="11"/>
        <v>000 0901 0000000 000 000</v>
      </c>
      <c r="D285" s="34">
        <v>100000</v>
      </c>
      <c r="E285" s="34"/>
      <c r="F285" s="35">
        <f t="shared" si="10"/>
        <v>0</v>
      </c>
    </row>
    <row r="286" spans="1:6" s="6" customFormat="1" ht="12.75">
      <c r="A286" s="32" t="s">
        <v>268</v>
      </c>
      <c r="B286" s="26" t="s">
        <v>562</v>
      </c>
      <c r="C286" s="44" t="str">
        <f t="shared" si="11"/>
        <v>000 0901 0000000 000 300</v>
      </c>
      <c r="D286" s="34">
        <v>100000</v>
      </c>
      <c r="E286" s="34"/>
      <c r="F286" s="35">
        <f t="shared" si="10"/>
        <v>0</v>
      </c>
    </row>
    <row r="287" spans="1:6" s="6" customFormat="1" ht="12.75">
      <c r="A287" s="32" t="s">
        <v>270</v>
      </c>
      <c r="B287" s="26" t="s">
        <v>563</v>
      </c>
      <c r="C287" s="44" t="str">
        <f t="shared" si="11"/>
        <v>000 0901 0000000 000 310</v>
      </c>
      <c r="D287" s="34">
        <v>100000</v>
      </c>
      <c r="E287" s="34"/>
      <c r="F287" s="35">
        <f t="shared" si="10"/>
        <v>0</v>
      </c>
    </row>
    <row r="288" spans="1:6" s="6" customFormat="1" ht="12.75">
      <c r="A288" s="32" t="s">
        <v>564</v>
      </c>
      <c r="B288" s="26" t="s">
        <v>565</v>
      </c>
      <c r="C288" s="44" t="str">
        <f t="shared" si="11"/>
        <v>000 1000 0000000 000 000</v>
      </c>
      <c r="D288" s="34">
        <v>30258787.87</v>
      </c>
      <c r="E288" s="34">
        <v>18551147.88</v>
      </c>
      <c r="F288" s="35">
        <f t="shared" si="10"/>
        <v>61.3082981370595</v>
      </c>
    </row>
    <row r="289" spans="1:6" s="6" customFormat="1" ht="12.75">
      <c r="A289" s="32" t="s">
        <v>235</v>
      </c>
      <c r="B289" s="26" t="s">
        <v>566</v>
      </c>
      <c r="C289" s="44" t="str">
        <f t="shared" si="11"/>
        <v>000 1000 0000000 000 200</v>
      </c>
      <c r="D289" s="34">
        <v>29748387.87</v>
      </c>
      <c r="E289" s="34">
        <v>18332263.04</v>
      </c>
      <c r="F289" s="35">
        <f t="shared" si="10"/>
        <v>61.62439161446902</v>
      </c>
    </row>
    <row r="290" spans="1:6" s="6" customFormat="1" ht="22.5">
      <c r="A290" s="32" t="s">
        <v>237</v>
      </c>
      <c r="B290" s="26" t="s">
        <v>567</v>
      </c>
      <c r="C290" s="44" t="str">
        <f t="shared" si="11"/>
        <v>000 1000 0000000 000 210</v>
      </c>
      <c r="D290" s="34">
        <v>766100</v>
      </c>
      <c r="E290" s="34">
        <v>645355.43</v>
      </c>
      <c r="F290" s="35">
        <f t="shared" si="10"/>
        <v>84.23905886959928</v>
      </c>
    </row>
    <row r="291" spans="1:6" s="6" customFormat="1" ht="12.75">
      <c r="A291" s="32" t="s">
        <v>239</v>
      </c>
      <c r="B291" s="26" t="s">
        <v>568</v>
      </c>
      <c r="C291" s="44" t="str">
        <f t="shared" si="11"/>
        <v>000 1000 0000000 000 211</v>
      </c>
      <c r="D291" s="34">
        <v>469300</v>
      </c>
      <c r="E291" s="34">
        <v>426513.41</v>
      </c>
      <c r="F291" s="35">
        <f t="shared" si="10"/>
        <v>90.88289154059237</v>
      </c>
    </row>
    <row r="292" spans="1:6" s="6" customFormat="1" ht="12.75">
      <c r="A292" s="32" t="s">
        <v>241</v>
      </c>
      <c r="B292" s="26" t="s">
        <v>569</v>
      </c>
      <c r="C292" s="44" t="str">
        <f t="shared" si="11"/>
        <v>000 1000 0000000 000 212</v>
      </c>
      <c r="D292" s="34">
        <v>154800</v>
      </c>
      <c r="E292" s="34">
        <v>79000</v>
      </c>
      <c r="F292" s="35">
        <f t="shared" si="10"/>
        <v>51.03359173126615</v>
      </c>
    </row>
    <row r="293" spans="1:6" s="6" customFormat="1" ht="12.75">
      <c r="A293" s="32" t="s">
        <v>243</v>
      </c>
      <c r="B293" s="26" t="s">
        <v>570</v>
      </c>
      <c r="C293" s="44" t="str">
        <f t="shared" si="11"/>
        <v>000 1000 0000000 000 213</v>
      </c>
      <c r="D293" s="34">
        <v>142000</v>
      </c>
      <c r="E293" s="34">
        <v>139842.02</v>
      </c>
      <c r="F293" s="35">
        <f t="shared" si="10"/>
        <v>98.48029577464787</v>
      </c>
    </row>
    <row r="294" spans="1:6" s="6" customFormat="1" ht="12.75">
      <c r="A294" s="32" t="s">
        <v>245</v>
      </c>
      <c r="B294" s="26" t="s">
        <v>571</v>
      </c>
      <c r="C294" s="44" t="str">
        <f t="shared" si="11"/>
        <v>000 1000 0000000 000 220</v>
      </c>
      <c r="D294" s="34">
        <v>4379364.12</v>
      </c>
      <c r="E294" s="34">
        <v>2837438.42</v>
      </c>
      <c r="F294" s="35">
        <f t="shared" si="10"/>
        <v>64.79110533517364</v>
      </c>
    </row>
    <row r="295" spans="1:6" s="6" customFormat="1" ht="12.75">
      <c r="A295" s="32" t="s">
        <v>247</v>
      </c>
      <c r="B295" s="26" t="s">
        <v>572</v>
      </c>
      <c r="C295" s="44" t="str">
        <f t="shared" si="11"/>
        <v>000 1000 0000000 000 221</v>
      </c>
      <c r="D295" s="34">
        <v>5000</v>
      </c>
      <c r="E295" s="34">
        <v>2000</v>
      </c>
      <c r="F295" s="35">
        <f t="shared" si="10"/>
        <v>40</v>
      </c>
    </row>
    <row r="296" spans="1:6" s="6" customFormat="1" ht="12.75">
      <c r="A296" s="32" t="s">
        <v>249</v>
      </c>
      <c r="B296" s="26" t="s">
        <v>573</v>
      </c>
      <c r="C296" s="44" t="str">
        <f t="shared" si="11"/>
        <v>000 1000 0000000 000 222</v>
      </c>
      <c r="D296" s="34">
        <v>8000</v>
      </c>
      <c r="E296" s="34">
        <v>7944.3</v>
      </c>
      <c r="F296" s="35">
        <f t="shared" si="10"/>
        <v>99.30375000000001</v>
      </c>
    </row>
    <row r="297" spans="1:6" s="6" customFormat="1" ht="12.75">
      <c r="A297" s="32" t="s">
        <v>255</v>
      </c>
      <c r="B297" s="26" t="s">
        <v>574</v>
      </c>
      <c r="C297" s="44" t="str">
        <f t="shared" si="11"/>
        <v>000 1000 0000000 000 225</v>
      </c>
      <c r="D297" s="34">
        <v>10000</v>
      </c>
      <c r="E297" s="34">
        <v>5535</v>
      </c>
      <c r="F297" s="35">
        <f t="shared" si="10"/>
        <v>55.35</v>
      </c>
    </row>
    <row r="298" spans="1:6" s="6" customFormat="1" ht="12.75">
      <c r="A298" s="32" t="s">
        <v>257</v>
      </c>
      <c r="B298" s="26" t="s">
        <v>575</v>
      </c>
      <c r="C298" s="44" t="str">
        <f t="shared" si="11"/>
        <v>000 1000 0000000 000 226</v>
      </c>
      <c r="D298" s="34">
        <v>4356364.12</v>
      </c>
      <c r="E298" s="34">
        <v>2821959.12</v>
      </c>
      <c r="F298" s="35">
        <f t="shared" si="10"/>
        <v>64.77785240780103</v>
      </c>
    </row>
    <row r="299" spans="1:6" s="6" customFormat="1" ht="12.75">
      <c r="A299" s="32" t="s">
        <v>375</v>
      </c>
      <c r="B299" s="26" t="s">
        <v>576</v>
      </c>
      <c r="C299" s="44" t="str">
        <f t="shared" si="11"/>
        <v>000 1000 0000000 000 240</v>
      </c>
      <c r="D299" s="34">
        <v>1672700</v>
      </c>
      <c r="E299" s="34">
        <v>1221865.6</v>
      </c>
      <c r="F299" s="35">
        <f t="shared" si="10"/>
        <v>73.04750403539188</v>
      </c>
    </row>
    <row r="300" spans="1:6" s="6" customFormat="1" ht="33.75">
      <c r="A300" s="32" t="s">
        <v>407</v>
      </c>
      <c r="B300" s="26" t="s">
        <v>577</v>
      </c>
      <c r="C300" s="44" t="str">
        <f t="shared" si="11"/>
        <v>000 1000 0000000 000 241</v>
      </c>
      <c r="D300" s="34">
        <v>1292300</v>
      </c>
      <c r="E300" s="34">
        <v>1192735</v>
      </c>
      <c r="F300" s="35">
        <f t="shared" si="10"/>
        <v>92.29551961618819</v>
      </c>
    </row>
    <row r="301" spans="1:6" s="6" customFormat="1" ht="33.75">
      <c r="A301" s="32" t="s">
        <v>377</v>
      </c>
      <c r="B301" s="26" t="s">
        <v>578</v>
      </c>
      <c r="C301" s="44" t="str">
        <f t="shared" si="11"/>
        <v>000 1000 0000000 000 242</v>
      </c>
      <c r="D301" s="34">
        <v>380400</v>
      </c>
      <c r="E301" s="34">
        <v>29130.6</v>
      </c>
      <c r="F301" s="35">
        <f t="shared" si="10"/>
        <v>7.657886435331229</v>
      </c>
    </row>
    <row r="302" spans="1:6" s="6" customFormat="1" ht="12.75">
      <c r="A302" s="32" t="s">
        <v>259</v>
      </c>
      <c r="B302" s="26" t="s">
        <v>579</v>
      </c>
      <c r="C302" s="44" t="str">
        <f t="shared" si="11"/>
        <v>000 1000 0000000 000 250</v>
      </c>
      <c r="D302" s="34">
        <v>136500</v>
      </c>
      <c r="E302" s="34">
        <v>3975</v>
      </c>
      <c r="F302" s="35">
        <f t="shared" si="10"/>
        <v>2.912087912087912</v>
      </c>
    </row>
    <row r="303" spans="1:6" s="6" customFormat="1" ht="22.5">
      <c r="A303" s="32" t="s">
        <v>260</v>
      </c>
      <c r="B303" s="26" t="s">
        <v>580</v>
      </c>
      <c r="C303" s="44" t="str">
        <f t="shared" si="11"/>
        <v>000 1000 0000000 000 251</v>
      </c>
      <c r="D303" s="34">
        <v>136500</v>
      </c>
      <c r="E303" s="34">
        <v>3975</v>
      </c>
      <c r="F303" s="35">
        <f t="shared" si="10"/>
        <v>2.912087912087912</v>
      </c>
    </row>
    <row r="304" spans="1:6" s="6" customFormat="1" ht="12.75">
      <c r="A304" s="32" t="s">
        <v>261</v>
      </c>
      <c r="B304" s="26" t="s">
        <v>581</v>
      </c>
      <c r="C304" s="44" t="str">
        <f t="shared" si="11"/>
        <v>000 1000 0000000 000 260</v>
      </c>
      <c r="D304" s="34">
        <v>22676723.75</v>
      </c>
      <c r="E304" s="34">
        <v>13586828.59</v>
      </c>
      <c r="F304" s="35">
        <f t="shared" si="10"/>
        <v>59.915306725029005</v>
      </c>
    </row>
    <row r="305" spans="1:6" s="6" customFormat="1" ht="12.75">
      <c r="A305" s="32" t="s">
        <v>263</v>
      </c>
      <c r="B305" s="26" t="s">
        <v>582</v>
      </c>
      <c r="C305" s="44" t="str">
        <f t="shared" si="11"/>
        <v>000 1000 0000000 000 262</v>
      </c>
      <c r="D305" s="34">
        <v>20876723.75</v>
      </c>
      <c r="E305" s="34">
        <v>12403760.01</v>
      </c>
      <c r="F305" s="35">
        <f t="shared" si="10"/>
        <v>59.41430350152523</v>
      </c>
    </row>
    <row r="306" spans="1:6" s="6" customFormat="1" ht="33.75">
      <c r="A306" s="32" t="s">
        <v>265</v>
      </c>
      <c r="B306" s="26" t="s">
        <v>583</v>
      </c>
      <c r="C306" s="44" t="str">
        <f t="shared" si="11"/>
        <v>000 1000 0000000 000 263</v>
      </c>
      <c r="D306" s="34">
        <v>1800000</v>
      </c>
      <c r="E306" s="34">
        <v>1183068.58</v>
      </c>
      <c r="F306" s="35">
        <f t="shared" si="10"/>
        <v>65.72603222222223</v>
      </c>
    </row>
    <row r="307" spans="1:6" s="6" customFormat="1" ht="12.75">
      <c r="A307" s="32" t="s">
        <v>266</v>
      </c>
      <c r="B307" s="26" t="s">
        <v>584</v>
      </c>
      <c r="C307" s="44" t="str">
        <f t="shared" si="11"/>
        <v>000 1000 0000000 000 290</v>
      </c>
      <c r="D307" s="34">
        <v>117000</v>
      </c>
      <c r="E307" s="34">
        <v>36800</v>
      </c>
      <c r="F307" s="35">
        <f t="shared" si="10"/>
        <v>31.45299145299145</v>
      </c>
    </row>
    <row r="308" spans="1:6" s="6" customFormat="1" ht="12.75">
      <c r="A308" s="32" t="s">
        <v>268</v>
      </c>
      <c r="B308" s="26" t="s">
        <v>585</v>
      </c>
      <c r="C308" s="44" t="str">
        <f t="shared" si="11"/>
        <v>000 1000 0000000 000 300</v>
      </c>
      <c r="D308" s="34">
        <v>510400</v>
      </c>
      <c r="E308" s="34">
        <v>218884.84</v>
      </c>
      <c r="F308" s="35">
        <f t="shared" si="10"/>
        <v>42.884960815047016</v>
      </c>
    </row>
    <row r="309" spans="1:6" s="6" customFormat="1" ht="12.75">
      <c r="A309" s="32" t="s">
        <v>272</v>
      </c>
      <c r="B309" s="26" t="s">
        <v>586</v>
      </c>
      <c r="C309" s="44" t="str">
        <f t="shared" si="11"/>
        <v>000 1000 0000000 000 340</v>
      </c>
      <c r="D309" s="34">
        <v>510400</v>
      </c>
      <c r="E309" s="34">
        <v>218884.84</v>
      </c>
      <c r="F309" s="35">
        <f t="shared" si="10"/>
        <v>42.884960815047016</v>
      </c>
    </row>
    <row r="310" spans="1:6" s="6" customFormat="1" ht="12.75">
      <c r="A310" s="32" t="s">
        <v>587</v>
      </c>
      <c r="B310" s="26" t="s">
        <v>588</v>
      </c>
      <c r="C310" s="44" t="str">
        <f t="shared" si="11"/>
        <v>000 1001 0000000 000 000</v>
      </c>
      <c r="D310" s="34">
        <v>1800000</v>
      </c>
      <c r="E310" s="34">
        <v>1183068.58</v>
      </c>
      <c r="F310" s="35">
        <f aca="true" t="shared" si="12" ref="F310:F370">E310/D310*100</f>
        <v>65.72603222222223</v>
      </c>
    </row>
    <row r="311" spans="1:6" s="6" customFormat="1" ht="12.75">
      <c r="A311" s="32" t="s">
        <v>235</v>
      </c>
      <c r="B311" s="26" t="s">
        <v>589</v>
      </c>
      <c r="C311" s="44" t="str">
        <f t="shared" si="11"/>
        <v>000 1001 0000000 000 200</v>
      </c>
      <c r="D311" s="34">
        <v>1800000</v>
      </c>
      <c r="E311" s="34">
        <v>1183068.58</v>
      </c>
      <c r="F311" s="35">
        <f t="shared" si="12"/>
        <v>65.72603222222223</v>
      </c>
    </row>
    <row r="312" spans="1:6" s="6" customFormat="1" ht="12.75">
      <c r="A312" s="32" t="s">
        <v>261</v>
      </c>
      <c r="B312" s="26" t="s">
        <v>590</v>
      </c>
      <c r="C312" s="44" t="str">
        <f t="shared" si="11"/>
        <v>000 1001 0000000 000 260</v>
      </c>
      <c r="D312" s="34">
        <v>1800000</v>
      </c>
      <c r="E312" s="34">
        <v>1183068.58</v>
      </c>
      <c r="F312" s="35">
        <f t="shared" si="12"/>
        <v>65.72603222222223</v>
      </c>
    </row>
    <row r="313" spans="1:6" s="6" customFormat="1" ht="33.75">
      <c r="A313" s="32" t="s">
        <v>265</v>
      </c>
      <c r="B313" s="26" t="s">
        <v>591</v>
      </c>
      <c r="C313" s="44" t="str">
        <f t="shared" si="11"/>
        <v>000 1001 0000000 000 263</v>
      </c>
      <c r="D313" s="34">
        <v>1800000</v>
      </c>
      <c r="E313" s="34">
        <v>1183068.58</v>
      </c>
      <c r="F313" s="35">
        <f t="shared" si="12"/>
        <v>65.72603222222223</v>
      </c>
    </row>
    <row r="314" spans="1:6" s="6" customFormat="1" ht="12.75">
      <c r="A314" s="32" t="s">
        <v>592</v>
      </c>
      <c r="B314" s="26" t="s">
        <v>593</v>
      </c>
      <c r="C314" s="44" t="str">
        <f t="shared" si="11"/>
        <v>000 1003 0000000 000 000</v>
      </c>
      <c r="D314" s="34">
        <v>6968623.75</v>
      </c>
      <c r="E314" s="34">
        <v>559081.04</v>
      </c>
      <c r="F314" s="35">
        <f t="shared" si="12"/>
        <v>8.022832915896773</v>
      </c>
    </row>
    <row r="315" spans="1:6" s="6" customFormat="1" ht="12.75">
      <c r="A315" s="32" t="s">
        <v>235</v>
      </c>
      <c r="B315" s="26" t="s">
        <v>594</v>
      </c>
      <c r="C315" s="44" t="str">
        <f t="shared" si="11"/>
        <v>000 1003 0000000 000 200</v>
      </c>
      <c r="D315" s="34">
        <v>6613223.75</v>
      </c>
      <c r="E315" s="34">
        <v>387151.6</v>
      </c>
      <c r="F315" s="35">
        <f t="shared" si="12"/>
        <v>5.8542038593507435</v>
      </c>
    </row>
    <row r="316" spans="1:6" s="6" customFormat="1" ht="22.5">
      <c r="A316" s="32" t="s">
        <v>237</v>
      </c>
      <c r="B316" s="26" t="s">
        <v>595</v>
      </c>
      <c r="C316" s="44" t="str">
        <f t="shared" si="11"/>
        <v>000 1003 0000000 000 210</v>
      </c>
      <c r="D316" s="34">
        <v>154800</v>
      </c>
      <c r="E316" s="34">
        <v>79000</v>
      </c>
      <c r="F316" s="35">
        <f t="shared" si="12"/>
        <v>51.03359173126615</v>
      </c>
    </row>
    <row r="317" spans="1:6" s="6" customFormat="1" ht="12.75">
      <c r="A317" s="32" t="s">
        <v>241</v>
      </c>
      <c r="B317" s="26" t="s">
        <v>596</v>
      </c>
      <c r="C317" s="44" t="str">
        <f t="shared" si="11"/>
        <v>000 1003 0000000 000 212</v>
      </c>
      <c r="D317" s="34">
        <v>154800</v>
      </c>
      <c r="E317" s="34">
        <v>79000</v>
      </c>
      <c r="F317" s="35">
        <f t="shared" si="12"/>
        <v>51.03359173126615</v>
      </c>
    </row>
    <row r="318" spans="1:6" s="6" customFormat="1" ht="12.75">
      <c r="A318" s="32" t="s">
        <v>245</v>
      </c>
      <c r="B318" s="26" t="s">
        <v>597</v>
      </c>
      <c r="C318" s="44" t="str">
        <f t="shared" si="11"/>
        <v>000 1003 0000000 000 220</v>
      </c>
      <c r="D318" s="34">
        <v>45500</v>
      </c>
      <c r="E318" s="34"/>
      <c r="F318" s="35">
        <f t="shared" si="12"/>
        <v>0</v>
      </c>
    </row>
    <row r="319" spans="1:6" s="6" customFormat="1" ht="12.75">
      <c r="A319" s="32" t="s">
        <v>257</v>
      </c>
      <c r="B319" s="26" t="s">
        <v>598</v>
      </c>
      <c r="C319" s="44" t="str">
        <f t="shared" si="11"/>
        <v>000 1003 0000000 000 226</v>
      </c>
      <c r="D319" s="34">
        <v>45500</v>
      </c>
      <c r="E319" s="34"/>
      <c r="F319" s="35">
        <f t="shared" si="12"/>
        <v>0</v>
      </c>
    </row>
    <row r="320" spans="1:6" s="6" customFormat="1" ht="12.75">
      <c r="A320" s="32" t="s">
        <v>375</v>
      </c>
      <c r="B320" s="26" t="s">
        <v>599</v>
      </c>
      <c r="C320" s="44" t="str">
        <f t="shared" si="11"/>
        <v>000 1003 0000000 000 240</v>
      </c>
      <c r="D320" s="34">
        <v>465400</v>
      </c>
      <c r="E320" s="34">
        <v>84630.6</v>
      </c>
      <c r="F320" s="35">
        <f t="shared" si="12"/>
        <v>18.184486463257414</v>
      </c>
    </row>
    <row r="321" spans="1:6" s="6" customFormat="1" ht="33.75">
      <c r="A321" s="32" t="s">
        <v>407</v>
      </c>
      <c r="B321" s="26" t="s">
        <v>600</v>
      </c>
      <c r="C321" s="44" t="str">
        <f t="shared" si="11"/>
        <v>000 1003 0000000 000 241</v>
      </c>
      <c r="D321" s="34">
        <v>85000</v>
      </c>
      <c r="E321" s="34">
        <v>55500</v>
      </c>
      <c r="F321" s="35">
        <f t="shared" si="12"/>
        <v>65.29411764705883</v>
      </c>
    </row>
    <row r="322" spans="1:6" s="6" customFormat="1" ht="33.75">
      <c r="A322" s="32" t="s">
        <v>377</v>
      </c>
      <c r="B322" s="26" t="s">
        <v>601</v>
      </c>
      <c r="C322" s="44" t="str">
        <f t="shared" si="11"/>
        <v>000 1003 0000000 000 242</v>
      </c>
      <c r="D322" s="34">
        <v>380400</v>
      </c>
      <c r="E322" s="34">
        <v>29130.6</v>
      </c>
      <c r="F322" s="35">
        <f t="shared" si="12"/>
        <v>7.657886435331229</v>
      </c>
    </row>
    <row r="323" spans="1:6" s="6" customFormat="1" ht="12.75">
      <c r="A323" s="32" t="s">
        <v>259</v>
      </c>
      <c r="B323" s="26" t="s">
        <v>602</v>
      </c>
      <c r="C323" s="44" t="str">
        <f t="shared" si="11"/>
        <v>000 1003 0000000 000 250</v>
      </c>
      <c r="D323" s="34">
        <v>136500</v>
      </c>
      <c r="E323" s="34">
        <v>3975</v>
      </c>
      <c r="F323" s="35">
        <f t="shared" si="12"/>
        <v>2.912087912087912</v>
      </c>
    </row>
    <row r="324" spans="1:6" s="6" customFormat="1" ht="22.5">
      <c r="A324" s="32" t="s">
        <v>260</v>
      </c>
      <c r="B324" s="26" t="s">
        <v>603</v>
      </c>
      <c r="C324" s="44" t="str">
        <f t="shared" si="11"/>
        <v>000 1003 0000000 000 251</v>
      </c>
      <c r="D324" s="34">
        <v>136500</v>
      </c>
      <c r="E324" s="34">
        <v>3975</v>
      </c>
      <c r="F324" s="35">
        <f t="shared" si="12"/>
        <v>2.912087912087912</v>
      </c>
    </row>
    <row r="325" spans="1:6" s="6" customFormat="1" ht="12.75">
      <c r="A325" s="32" t="s">
        <v>261</v>
      </c>
      <c r="B325" s="26" t="s">
        <v>604</v>
      </c>
      <c r="C325" s="44" t="str">
        <f t="shared" si="11"/>
        <v>000 1003 0000000 000 260</v>
      </c>
      <c r="D325" s="34">
        <v>5695023.75</v>
      </c>
      <c r="E325" s="34">
        <v>182746</v>
      </c>
      <c r="F325" s="35">
        <f t="shared" si="12"/>
        <v>3.2088716047935706</v>
      </c>
    </row>
    <row r="326" spans="1:6" s="6" customFormat="1" ht="12.75">
      <c r="A326" s="32" t="s">
        <v>263</v>
      </c>
      <c r="B326" s="26" t="s">
        <v>605</v>
      </c>
      <c r="C326" s="44" t="str">
        <f t="shared" si="11"/>
        <v>000 1003 0000000 000 262</v>
      </c>
      <c r="D326" s="34">
        <v>5695023.75</v>
      </c>
      <c r="E326" s="34">
        <v>182746</v>
      </c>
      <c r="F326" s="35">
        <f t="shared" si="12"/>
        <v>3.2088716047935706</v>
      </c>
    </row>
    <row r="327" spans="1:6" s="6" customFormat="1" ht="12.75">
      <c r="A327" s="32" t="s">
        <v>266</v>
      </c>
      <c r="B327" s="26" t="s">
        <v>606</v>
      </c>
      <c r="C327" s="44" t="str">
        <f aca="true" t="shared" si="13" ref="C327:C383">IF(OR(LEFT(B327,5)="000 9",LEFT(B327,5)="000 7"),"X",B327)</f>
        <v>000 1003 0000000 000 290</v>
      </c>
      <c r="D327" s="34">
        <v>116000</v>
      </c>
      <c r="E327" s="34">
        <v>36800</v>
      </c>
      <c r="F327" s="35">
        <f t="shared" si="12"/>
        <v>31.724137931034484</v>
      </c>
    </row>
    <row r="328" spans="1:6" s="6" customFormat="1" ht="12.75">
      <c r="A328" s="32" t="s">
        <v>268</v>
      </c>
      <c r="B328" s="26" t="s">
        <v>607</v>
      </c>
      <c r="C328" s="44" t="str">
        <f t="shared" si="13"/>
        <v>000 1003 0000000 000 300</v>
      </c>
      <c r="D328" s="34">
        <v>355400</v>
      </c>
      <c r="E328" s="34">
        <v>171929.44</v>
      </c>
      <c r="F328" s="35">
        <f t="shared" si="12"/>
        <v>48.37631963984243</v>
      </c>
    </row>
    <row r="329" spans="1:6" s="6" customFormat="1" ht="12.75">
      <c r="A329" s="32" t="s">
        <v>272</v>
      </c>
      <c r="B329" s="26" t="s">
        <v>608</v>
      </c>
      <c r="C329" s="44" t="str">
        <f t="shared" si="13"/>
        <v>000 1003 0000000 000 340</v>
      </c>
      <c r="D329" s="34">
        <v>355400</v>
      </c>
      <c r="E329" s="34">
        <v>171929.44</v>
      </c>
      <c r="F329" s="35">
        <f t="shared" si="12"/>
        <v>48.37631963984243</v>
      </c>
    </row>
    <row r="330" spans="1:6" s="6" customFormat="1" ht="12.75">
      <c r="A330" s="32" t="s">
        <v>609</v>
      </c>
      <c r="B330" s="26" t="s">
        <v>610</v>
      </c>
      <c r="C330" s="44" t="str">
        <f t="shared" si="13"/>
        <v>000 1004 0000000 000 000</v>
      </c>
      <c r="D330" s="34">
        <v>21405100</v>
      </c>
      <c r="E330" s="34">
        <v>16745822.14</v>
      </c>
      <c r="F330" s="35">
        <f t="shared" si="12"/>
        <v>78.23286104713362</v>
      </c>
    </row>
    <row r="331" spans="1:6" s="6" customFormat="1" ht="12.75">
      <c r="A331" s="32" t="s">
        <v>235</v>
      </c>
      <c r="B331" s="26" t="s">
        <v>611</v>
      </c>
      <c r="C331" s="44" t="str">
        <f t="shared" si="13"/>
        <v>000 1004 0000000 000 200</v>
      </c>
      <c r="D331" s="34">
        <v>21250100</v>
      </c>
      <c r="E331" s="34">
        <v>16698866.74</v>
      </c>
      <c r="F331" s="35">
        <f t="shared" si="12"/>
        <v>78.58253250572939</v>
      </c>
    </row>
    <row r="332" spans="1:6" s="6" customFormat="1" ht="22.5">
      <c r="A332" s="32" t="s">
        <v>237</v>
      </c>
      <c r="B332" s="26" t="s">
        <v>612</v>
      </c>
      <c r="C332" s="44" t="str">
        <f t="shared" si="13"/>
        <v>000 1004 0000000 000 210</v>
      </c>
      <c r="D332" s="34">
        <v>611300</v>
      </c>
      <c r="E332" s="34">
        <v>566355.43</v>
      </c>
      <c r="F332" s="35">
        <f t="shared" si="12"/>
        <v>92.64770652707345</v>
      </c>
    </row>
    <row r="333" spans="1:6" s="6" customFormat="1" ht="12.75">
      <c r="A333" s="32" t="s">
        <v>239</v>
      </c>
      <c r="B333" s="26" t="s">
        <v>613</v>
      </c>
      <c r="C333" s="44" t="str">
        <f t="shared" si="13"/>
        <v>000 1004 0000000 000 211</v>
      </c>
      <c r="D333" s="34">
        <v>469300</v>
      </c>
      <c r="E333" s="34">
        <v>426513.41</v>
      </c>
      <c r="F333" s="35">
        <f t="shared" si="12"/>
        <v>90.88289154059237</v>
      </c>
    </row>
    <row r="334" spans="1:6" s="6" customFormat="1" ht="12.75">
      <c r="A334" s="32" t="s">
        <v>243</v>
      </c>
      <c r="B334" s="26" t="s">
        <v>614</v>
      </c>
      <c r="C334" s="44" t="str">
        <f t="shared" si="13"/>
        <v>000 1004 0000000 000 213</v>
      </c>
      <c r="D334" s="34">
        <v>142000</v>
      </c>
      <c r="E334" s="34">
        <v>139842.02</v>
      </c>
      <c r="F334" s="35">
        <f t="shared" si="12"/>
        <v>98.48029577464787</v>
      </c>
    </row>
    <row r="335" spans="1:6" s="6" customFormat="1" ht="12.75">
      <c r="A335" s="32" t="s">
        <v>245</v>
      </c>
      <c r="B335" s="26" t="s">
        <v>615</v>
      </c>
      <c r="C335" s="44" t="str">
        <f t="shared" si="13"/>
        <v>000 1004 0000000 000 220</v>
      </c>
      <c r="D335" s="34">
        <v>4248800</v>
      </c>
      <c r="E335" s="34">
        <v>2774262.3</v>
      </c>
      <c r="F335" s="35">
        <f t="shared" si="12"/>
        <v>65.29519629071737</v>
      </c>
    </row>
    <row r="336" spans="1:6" s="6" customFormat="1" ht="12.75">
      <c r="A336" s="32" t="s">
        <v>247</v>
      </c>
      <c r="B336" s="26" t="s">
        <v>616</v>
      </c>
      <c r="C336" s="44" t="str">
        <f t="shared" si="13"/>
        <v>000 1004 0000000 000 221</v>
      </c>
      <c r="D336" s="34">
        <v>5000</v>
      </c>
      <c r="E336" s="34">
        <v>2000</v>
      </c>
      <c r="F336" s="35">
        <f t="shared" si="12"/>
        <v>40</v>
      </c>
    </row>
    <row r="337" spans="1:6" s="6" customFormat="1" ht="12.75">
      <c r="A337" s="32" t="s">
        <v>249</v>
      </c>
      <c r="B337" s="26" t="s">
        <v>617</v>
      </c>
      <c r="C337" s="44" t="str">
        <f t="shared" si="13"/>
        <v>000 1004 0000000 000 222</v>
      </c>
      <c r="D337" s="34">
        <v>8000</v>
      </c>
      <c r="E337" s="34">
        <v>7944.3</v>
      </c>
      <c r="F337" s="35">
        <f t="shared" si="12"/>
        <v>99.30375000000001</v>
      </c>
    </row>
    <row r="338" spans="1:6" s="6" customFormat="1" ht="12.75">
      <c r="A338" s="32" t="s">
        <v>255</v>
      </c>
      <c r="B338" s="26" t="s">
        <v>618</v>
      </c>
      <c r="C338" s="44" t="str">
        <f t="shared" si="13"/>
        <v>000 1004 0000000 000 225</v>
      </c>
      <c r="D338" s="34">
        <v>10000</v>
      </c>
      <c r="E338" s="34">
        <v>5535</v>
      </c>
      <c r="F338" s="35">
        <f t="shared" si="12"/>
        <v>55.35</v>
      </c>
    </row>
    <row r="339" spans="1:6" s="6" customFormat="1" ht="12.75">
      <c r="A339" s="32" t="s">
        <v>257</v>
      </c>
      <c r="B339" s="26" t="s">
        <v>619</v>
      </c>
      <c r="C339" s="44" t="str">
        <f t="shared" si="13"/>
        <v>000 1004 0000000 000 226</v>
      </c>
      <c r="D339" s="34">
        <v>4225800</v>
      </c>
      <c r="E339" s="34">
        <v>2758783</v>
      </c>
      <c r="F339" s="35">
        <f t="shared" si="12"/>
        <v>65.28427753324814</v>
      </c>
    </row>
    <row r="340" spans="1:6" s="6" customFormat="1" ht="12.75">
      <c r="A340" s="32" t="s">
        <v>375</v>
      </c>
      <c r="B340" s="26" t="s">
        <v>620</v>
      </c>
      <c r="C340" s="44" t="str">
        <f t="shared" si="13"/>
        <v>000 1004 0000000 000 240</v>
      </c>
      <c r="D340" s="34">
        <v>1207300</v>
      </c>
      <c r="E340" s="34">
        <v>1137235</v>
      </c>
      <c r="F340" s="35">
        <f t="shared" si="12"/>
        <v>94.1965542947072</v>
      </c>
    </row>
    <row r="341" spans="1:6" s="6" customFormat="1" ht="33.75">
      <c r="A341" s="32" t="s">
        <v>407</v>
      </c>
      <c r="B341" s="26" t="s">
        <v>621</v>
      </c>
      <c r="C341" s="44" t="str">
        <f t="shared" si="13"/>
        <v>000 1004 0000000 000 241</v>
      </c>
      <c r="D341" s="34">
        <v>1207300</v>
      </c>
      <c r="E341" s="34">
        <v>1137235</v>
      </c>
      <c r="F341" s="35">
        <f t="shared" si="12"/>
        <v>94.1965542947072</v>
      </c>
    </row>
    <row r="342" spans="1:6" s="6" customFormat="1" ht="12.75">
      <c r="A342" s="32" t="s">
        <v>261</v>
      </c>
      <c r="B342" s="26" t="s">
        <v>622</v>
      </c>
      <c r="C342" s="44" t="str">
        <f t="shared" si="13"/>
        <v>000 1004 0000000 000 260</v>
      </c>
      <c r="D342" s="34">
        <v>15181700</v>
      </c>
      <c r="E342" s="34">
        <v>12221014.01</v>
      </c>
      <c r="F342" s="35">
        <f t="shared" si="12"/>
        <v>80.49832370551387</v>
      </c>
    </row>
    <row r="343" spans="1:6" s="6" customFormat="1" ht="12.75">
      <c r="A343" s="32" t="s">
        <v>263</v>
      </c>
      <c r="B343" s="26" t="s">
        <v>623</v>
      </c>
      <c r="C343" s="44" t="str">
        <f t="shared" si="13"/>
        <v>000 1004 0000000 000 262</v>
      </c>
      <c r="D343" s="34">
        <v>15181700</v>
      </c>
      <c r="E343" s="34">
        <v>12221014.01</v>
      </c>
      <c r="F343" s="35">
        <f t="shared" si="12"/>
        <v>80.49832370551387</v>
      </c>
    </row>
    <row r="344" spans="1:6" s="6" customFormat="1" ht="12.75">
      <c r="A344" s="32" t="s">
        <v>266</v>
      </c>
      <c r="B344" s="26" t="s">
        <v>624</v>
      </c>
      <c r="C344" s="44" t="str">
        <f t="shared" si="13"/>
        <v>000 1004 0000000 000 290</v>
      </c>
      <c r="D344" s="34">
        <v>1000</v>
      </c>
      <c r="E344" s="34"/>
      <c r="F344" s="35">
        <f t="shared" si="12"/>
        <v>0</v>
      </c>
    </row>
    <row r="345" spans="1:6" s="6" customFormat="1" ht="12.75">
      <c r="A345" s="32" t="s">
        <v>268</v>
      </c>
      <c r="B345" s="26" t="s">
        <v>625</v>
      </c>
      <c r="C345" s="44" t="str">
        <f t="shared" si="13"/>
        <v>000 1004 0000000 000 300</v>
      </c>
      <c r="D345" s="34">
        <v>155000</v>
      </c>
      <c r="E345" s="34">
        <v>46955.4</v>
      </c>
      <c r="F345" s="35">
        <f t="shared" si="12"/>
        <v>30.2938064516129</v>
      </c>
    </row>
    <row r="346" spans="1:6" s="6" customFormat="1" ht="12.75">
      <c r="A346" s="32" t="s">
        <v>272</v>
      </c>
      <c r="B346" s="26" t="s">
        <v>626</v>
      </c>
      <c r="C346" s="44" t="str">
        <f t="shared" si="13"/>
        <v>000 1004 0000000 000 340</v>
      </c>
      <c r="D346" s="34">
        <v>155000</v>
      </c>
      <c r="E346" s="34">
        <v>46955.4</v>
      </c>
      <c r="F346" s="35">
        <f t="shared" si="12"/>
        <v>30.2938064516129</v>
      </c>
    </row>
    <row r="347" spans="1:6" s="6" customFormat="1" ht="22.5">
      <c r="A347" s="32" t="s">
        <v>627</v>
      </c>
      <c r="B347" s="26" t="s">
        <v>628</v>
      </c>
      <c r="C347" s="44" t="str">
        <f t="shared" si="13"/>
        <v>000 1006 0000000 000 000</v>
      </c>
      <c r="D347" s="34">
        <v>85064.12</v>
      </c>
      <c r="E347" s="34">
        <v>63176.12</v>
      </c>
      <c r="F347" s="35">
        <f t="shared" si="12"/>
        <v>74.26882215439366</v>
      </c>
    </row>
    <row r="348" spans="1:6" s="6" customFormat="1" ht="12.75">
      <c r="A348" s="32" t="s">
        <v>235</v>
      </c>
      <c r="B348" s="26" t="s">
        <v>629</v>
      </c>
      <c r="C348" s="44" t="str">
        <f t="shared" si="13"/>
        <v>000 1006 0000000 000 200</v>
      </c>
      <c r="D348" s="34">
        <v>85064.12</v>
      </c>
      <c r="E348" s="34">
        <v>63176.12</v>
      </c>
      <c r="F348" s="35">
        <f t="shared" si="12"/>
        <v>74.26882215439366</v>
      </c>
    </row>
    <row r="349" spans="1:6" s="6" customFormat="1" ht="12.75">
      <c r="A349" s="32" t="s">
        <v>245</v>
      </c>
      <c r="B349" s="26" t="s">
        <v>630</v>
      </c>
      <c r="C349" s="44" t="str">
        <f t="shared" si="13"/>
        <v>000 1006 0000000 000 220</v>
      </c>
      <c r="D349" s="34">
        <v>85064.12</v>
      </c>
      <c r="E349" s="34">
        <v>63176.12</v>
      </c>
      <c r="F349" s="35">
        <f t="shared" si="12"/>
        <v>74.26882215439366</v>
      </c>
    </row>
    <row r="350" spans="1:6" s="6" customFormat="1" ht="12.75">
      <c r="A350" s="32" t="s">
        <v>257</v>
      </c>
      <c r="B350" s="26" t="s">
        <v>631</v>
      </c>
      <c r="C350" s="44" t="str">
        <f t="shared" si="13"/>
        <v>000 1006 0000000 000 226</v>
      </c>
      <c r="D350" s="34">
        <v>85064.12</v>
      </c>
      <c r="E350" s="34">
        <v>63176.12</v>
      </c>
      <c r="F350" s="35">
        <f t="shared" si="12"/>
        <v>74.26882215439366</v>
      </c>
    </row>
    <row r="351" spans="1:6" s="6" customFormat="1" ht="12.75">
      <c r="A351" s="32" t="s">
        <v>632</v>
      </c>
      <c r="B351" s="26" t="s">
        <v>633</v>
      </c>
      <c r="C351" s="44" t="str">
        <f t="shared" si="13"/>
        <v>000 1100 0000000 000 000</v>
      </c>
      <c r="D351" s="34">
        <v>950000</v>
      </c>
      <c r="E351" s="34">
        <v>34150</v>
      </c>
      <c r="F351" s="35">
        <f t="shared" si="12"/>
        <v>3.594736842105263</v>
      </c>
    </row>
    <row r="352" spans="1:6" s="6" customFormat="1" ht="12.75">
      <c r="A352" s="32" t="s">
        <v>235</v>
      </c>
      <c r="B352" s="26" t="s">
        <v>634</v>
      </c>
      <c r="C352" s="44" t="str">
        <f t="shared" si="13"/>
        <v>000 1100 0000000 000 200</v>
      </c>
      <c r="D352" s="34">
        <v>930000</v>
      </c>
      <c r="E352" s="34">
        <v>26550</v>
      </c>
      <c r="F352" s="35">
        <f t="shared" si="12"/>
        <v>2.8548387096774195</v>
      </c>
    </row>
    <row r="353" spans="1:6" s="6" customFormat="1" ht="22.5">
      <c r="A353" s="32" t="s">
        <v>237</v>
      </c>
      <c r="B353" s="26" t="s">
        <v>635</v>
      </c>
      <c r="C353" s="44" t="str">
        <f t="shared" si="13"/>
        <v>000 1100 0000000 000 210</v>
      </c>
      <c r="D353" s="34">
        <v>24000</v>
      </c>
      <c r="E353" s="34">
        <v>5600</v>
      </c>
      <c r="F353" s="35">
        <f t="shared" si="12"/>
        <v>23.333333333333332</v>
      </c>
    </row>
    <row r="354" spans="1:6" s="6" customFormat="1" ht="12.75">
      <c r="A354" s="32" t="s">
        <v>241</v>
      </c>
      <c r="B354" s="26" t="s">
        <v>636</v>
      </c>
      <c r="C354" s="44" t="str">
        <f t="shared" si="13"/>
        <v>000 1100 0000000 000 212</v>
      </c>
      <c r="D354" s="34">
        <v>24000</v>
      </c>
      <c r="E354" s="34">
        <v>5600</v>
      </c>
      <c r="F354" s="35">
        <f t="shared" si="12"/>
        <v>23.333333333333332</v>
      </c>
    </row>
    <row r="355" spans="1:6" s="6" customFormat="1" ht="12.75">
      <c r="A355" s="32" t="s">
        <v>245</v>
      </c>
      <c r="B355" s="26" t="s">
        <v>637</v>
      </c>
      <c r="C355" s="44" t="str">
        <f t="shared" si="13"/>
        <v>000 1100 0000000 000 220</v>
      </c>
      <c r="D355" s="34">
        <v>11000</v>
      </c>
      <c r="E355" s="34">
        <v>9450</v>
      </c>
      <c r="F355" s="35">
        <f t="shared" si="12"/>
        <v>85.9090909090909</v>
      </c>
    </row>
    <row r="356" spans="1:6" s="6" customFormat="1" ht="12.75">
      <c r="A356" s="32" t="s">
        <v>249</v>
      </c>
      <c r="B356" s="26" t="s">
        <v>638</v>
      </c>
      <c r="C356" s="44" t="str">
        <f t="shared" si="13"/>
        <v>000 1100 0000000 000 222</v>
      </c>
      <c r="D356" s="34">
        <v>6000</v>
      </c>
      <c r="E356" s="34">
        <v>5200</v>
      </c>
      <c r="F356" s="35">
        <f t="shared" si="12"/>
        <v>86.66666666666667</v>
      </c>
    </row>
    <row r="357" spans="1:6" s="6" customFormat="1" ht="12.75">
      <c r="A357" s="32" t="s">
        <v>257</v>
      </c>
      <c r="B357" s="26" t="s">
        <v>639</v>
      </c>
      <c r="C357" s="44" t="str">
        <f t="shared" si="13"/>
        <v>000 1100 0000000 000 226</v>
      </c>
      <c r="D357" s="34">
        <v>5000</v>
      </c>
      <c r="E357" s="34">
        <v>4250</v>
      </c>
      <c r="F357" s="35">
        <f t="shared" si="12"/>
        <v>85</v>
      </c>
    </row>
    <row r="358" spans="1:6" s="6" customFormat="1" ht="12.75">
      <c r="A358" s="32" t="s">
        <v>259</v>
      </c>
      <c r="B358" s="26" t="s">
        <v>640</v>
      </c>
      <c r="C358" s="44" t="str">
        <f t="shared" si="13"/>
        <v>000 1100 0000000 000 250</v>
      </c>
      <c r="D358" s="34">
        <v>850000</v>
      </c>
      <c r="E358" s="34"/>
      <c r="F358" s="35">
        <f t="shared" si="12"/>
        <v>0</v>
      </c>
    </row>
    <row r="359" spans="1:6" s="6" customFormat="1" ht="22.5">
      <c r="A359" s="32" t="s">
        <v>260</v>
      </c>
      <c r="B359" s="26" t="s">
        <v>641</v>
      </c>
      <c r="C359" s="44" t="str">
        <f t="shared" si="13"/>
        <v>000 1100 0000000 000 251</v>
      </c>
      <c r="D359" s="34">
        <v>850000</v>
      </c>
      <c r="E359" s="34"/>
      <c r="F359" s="35">
        <f t="shared" si="12"/>
        <v>0</v>
      </c>
    </row>
    <row r="360" spans="1:6" s="6" customFormat="1" ht="12.75">
      <c r="A360" s="32" t="s">
        <v>266</v>
      </c>
      <c r="B360" s="26" t="s">
        <v>642</v>
      </c>
      <c r="C360" s="44" t="str">
        <f t="shared" si="13"/>
        <v>000 1100 0000000 000 290</v>
      </c>
      <c r="D360" s="34">
        <v>45000</v>
      </c>
      <c r="E360" s="34">
        <v>11500</v>
      </c>
      <c r="F360" s="35">
        <f t="shared" si="12"/>
        <v>25.555555555555554</v>
      </c>
    </row>
    <row r="361" spans="1:6" s="6" customFormat="1" ht="12.75">
      <c r="A361" s="32" t="s">
        <v>268</v>
      </c>
      <c r="B361" s="26" t="s">
        <v>643</v>
      </c>
      <c r="C361" s="44" t="str">
        <f t="shared" si="13"/>
        <v>000 1100 0000000 000 300</v>
      </c>
      <c r="D361" s="34">
        <v>20000</v>
      </c>
      <c r="E361" s="34">
        <v>7600</v>
      </c>
      <c r="F361" s="35">
        <f t="shared" si="12"/>
        <v>38</v>
      </c>
    </row>
    <row r="362" spans="1:6" s="6" customFormat="1" ht="12.75">
      <c r="A362" s="32" t="s">
        <v>272</v>
      </c>
      <c r="B362" s="26" t="s">
        <v>644</v>
      </c>
      <c r="C362" s="44" t="str">
        <f t="shared" si="13"/>
        <v>000 1100 0000000 000 340</v>
      </c>
      <c r="D362" s="34">
        <v>20000</v>
      </c>
      <c r="E362" s="34">
        <v>7600</v>
      </c>
      <c r="F362" s="35">
        <f t="shared" si="12"/>
        <v>38</v>
      </c>
    </row>
    <row r="363" spans="1:6" s="6" customFormat="1" ht="12.75">
      <c r="A363" s="32" t="s">
        <v>645</v>
      </c>
      <c r="B363" s="26" t="s">
        <v>646</v>
      </c>
      <c r="C363" s="44" t="str">
        <f t="shared" si="13"/>
        <v>000 1102 0000000 000 000</v>
      </c>
      <c r="D363" s="34">
        <v>950000</v>
      </c>
      <c r="E363" s="34">
        <v>34150</v>
      </c>
      <c r="F363" s="35">
        <f t="shared" si="12"/>
        <v>3.594736842105263</v>
      </c>
    </row>
    <row r="364" spans="1:6" s="6" customFormat="1" ht="12.75">
      <c r="A364" s="32" t="s">
        <v>235</v>
      </c>
      <c r="B364" s="26" t="s">
        <v>647</v>
      </c>
      <c r="C364" s="44" t="str">
        <f t="shared" si="13"/>
        <v>000 1102 0000000 000 200</v>
      </c>
      <c r="D364" s="34">
        <v>930000</v>
      </c>
      <c r="E364" s="34">
        <v>26550</v>
      </c>
      <c r="F364" s="35">
        <f t="shared" si="12"/>
        <v>2.8548387096774195</v>
      </c>
    </row>
    <row r="365" spans="1:6" s="6" customFormat="1" ht="22.5">
      <c r="A365" s="32" t="s">
        <v>237</v>
      </c>
      <c r="B365" s="26" t="s">
        <v>648</v>
      </c>
      <c r="C365" s="44" t="str">
        <f t="shared" si="13"/>
        <v>000 1102 0000000 000 210</v>
      </c>
      <c r="D365" s="34">
        <v>24000</v>
      </c>
      <c r="E365" s="34">
        <v>5600</v>
      </c>
      <c r="F365" s="35">
        <f t="shared" si="12"/>
        <v>23.333333333333332</v>
      </c>
    </row>
    <row r="366" spans="1:6" s="6" customFormat="1" ht="12.75">
      <c r="A366" s="32" t="s">
        <v>241</v>
      </c>
      <c r="B366" s="26" t="s">
        <v>649</v>
      </c>
      <c r="C366" s="44" t="str">
        <f t="shared" si="13"/>
        <v>000 1102 0000000 000 212</v>
      </c>
      <c r="D366" s="34">
        <v>24000</v>
      </c>
      <c r="E366" s="34">
        <v>5600</v>
      </c>
      <c r="F366" s="35">
        <f t="shared" si="12"/>
        <v>23.333333333333332</v>
      </c>
    </row>
    <row r="367" spans="1:6" s="6" customFormat="1" ht="12.75">
      <c r="A367" s="32" t="s">
        <v>245</v>
      </c>
      <c r="B367" s="26" t="s">
        <v>650</v>
      </c>
      <c r="C367" s="44" t="str">
        <f t="shared" si="13"/>
        <v>000 1102 0000000 000 220</v>
      </c>
      <c r="D367" s="34">
        <v>11000</v>
      </c>
      <c r="E367" s="34">
        <v>9450</v>
      </c>
      <c r="F367" s="35">
        <f t="shared" si="12"/>
        <v>85.9090909090909</v>
      </c>
    </row>
    <row r="368" spans="1:6" s="6" customFormat="1" ht="12.75">
      <c r="A368" s="32" t="s">
        <v>249</v>
      </c>
      <c r="B368" s="26" t="s">
        <v>651</v>
      </c>
      <c r="C368" s="44" t="str">
        <f t="shared" si="13"/>
        <v>000 1102 0000000 000 222</v>
      </c>
      <c r="D368" s="34">
        <v>6000</v>
      </c>
      <c r="E368" s="34">
        <v>5200</v>
      </c>
      <c r="F368" s="35">
        <f t="shared" si="12"/>
        <v>86.66666666666667</v>
      </c>
    </row>
    <row r="369" spans="1:6" s="6" customFormat="1" ht="12.75">
      <c r="A369" s="32" t="s">
        <v>257</v>
      </c>
      <c r="B369" s="26" t="s">
        <v>652</v>
      </c>
      <c r="C369" s="44" t="str">
        <f t="shared" si="13"/>
        <v>000 1102 0000000 000 226</v>
      </c>
      <c r="D369" s="34">
        <v>5000</v>
      </c>
      <c r="E369" s="34">
        <v>4250</v>
      </c>
      <c r="F369" s="35">
        <f t="shared" si="12"/>
        <v>85</v>
      </c>
    </row>
    <row r="370" spans="1:6" s="6" customFormat="1" ht="12.75">
      <c r="A370" s="32" t="s">
        <v>259</v>
      </c>
      <c r="B370" s="26" t="s">
        <v>653</v>
      </c>
      <c r="C370" s="44" t="str">
        <f t="shared" si="13"/>
        <v>000 1102 0000000 000 250</v>
      </c>
      <c r="D370" s="34">
        <v>850000</v>
      </c>
      <c r="E370" s="34"/>
      <c r="F370" s="35">
        <f t="shared" si="12"/>
        <v>0</v>
      </c>
    </row>
    <row r="371" spans="1:6" s="6" customFormat="1" ht="22.5">
      <c r="A371" s="32" t="s">
        <v>260</v>
      </c>
      <c r="B371" s="26" t="s">
        <v>654</v>
      </c>
      <c r="C371" s="44" t="str">
        <f t="shared" si="13"/>
        <v>000 1102 0000000 000 251</v>
      </c>
      <c r="D371" s="34">
        <v>850000</v>
      </c>
      <c r="E371" s="34"/>
      <c r="F371" s="35">
        <f aca="true" t="shared" si="14" ref="F371:F383">E371/D371*100</f>
        <v>0</v>
      </c>
    </row>
    <row r="372" spans="1:6" s="6" customFormat="1" ht="12.75">
      <c r="A372" s="32" t="s">
        <v>266</v>
      </c>
      <c r="B372" s="26" t="s">
        <v>655</v>
      </c>
      <c r="C372" s="44" t="str">
        <f t="shared" si="13"/>
        <v>000 1102 0000000 000 290</v>
      </c>
      <c r="D372" s="34">
        <v>45000</v>
      </c>
      <c r="E372" s="34">
        <v>11500</v>
      </c>
      <c r="F372" s="35">
        <f t="shared" si="14"/>
        <v>25.555555555555554</v>
      </c>
    </row>
    <row r="373" spans="1:6" s="6" customFormat="1" ht="12.75">
      <c r="A373" s="32" t="s">
        <v>268</v>
      </c>
      <c r="B373" s="26" t="s">
        <v>656</v>
      </c>
      <c r="C373" s="44" t="str">
        <f t="shared" si="13"/>
        <v>000 1102 0000000 000 300</v>
      </c>
      <c r="D373" s="34">
        <v>20000</v>
      </c>
      <c r="E373" s="34">
        <v>7600</v>
      </c>
      <c r="F373" s="35">
        <f t="shared" si="14"/>
        <v>38</v>
      </c>
    </row>
    <row r="374" spans="1:6" s="6" customFormat="1" ht="12.75">
      <c r="A374" s="32" t="s">
        <v>272</v>
      </c>
      <c r="B374" s="26" t="s">
        <v>657</v>
      </c>
      <c r="C374" s="44" t="str">
        <f t="shared" si="13"/>
        <v>000 1102 0000000 000 340</v>
      </c>
      <c r="D374" s="34">
        <v>20000</v>
      </c>
      <c r="E374" s="34">
        <v>7600</v>
      </c>
      <c r="F374" s="35">
        <f t="shared" si="14"/>
        <v>38</v>
      </c>
    </row>
    <row r="375" spans="1:6" s="6" customFormat="1" ht="33.75">
      <c r="A375" s="32" t="s">
        <v>658</v>
      </c>
      <c r="B375" s="26" t="s">
        <v>659</v>
      </c>
      <c r="C375" s="44" t="str">
        <f t="shared" si="13"/>
        <v>000 1400 0000000 000 000</v>
      </c>
      <c r="D375" s="34">
        <v>16127510</v>
      </c>
      <c r="E375" s="34">
        <v>9118000</v>
      </c>
      <c r="F375" s="35">
        <f t="shared" si="14"/>
        <v>56.53693595601553</v>
      </c>
    </row>
    <row r="376" spans="1:6" s="6" customFormat="1" ht="12.75">
      <c r="A376" s="32" t="s">
        <v>235</v>
      </c>
      <c r="B376" s="26" t="s">
        <v>660</v>
      </c>
      <c r="C376" s="44" t="str">
        <f t="shared" si="13"/>
        <v>000 1400 0000000 000 200</v>
      </c>
      <c r="D376" s="34">
        <v>16127510</v>
      </c>
      <c r="E376" s="34">
        <v>9118000</v>
      </c>
      <c r="F376" s="35">
        <f t="shared" si="14"/>
        <v>56.53693595601553</v>
      </c>
    </row>
    <row r="377" spans="1:6" s="6" customFormat="1" ht="12.75">
      <c r="A377" s="32" t="s">
        <v>259</v>
      </c>
      <c r="B377" s="26" t="s">
        <v>661</v>
      </c>
      <c r="C377" s="44" t="str">
        <f t="shared" si="13"/>
        <v>000 1400 0000000 000 250</v>
      </c>
      <c r="D377" s="34">
        <v>16127510</v>
      </c>
      <c r="E377" s="34">
        <v>9118000</v>
      </c>
      <c r="F377" s="35">
        <f t="shared" si="14"/>
        <v>56.53693595601553</v>
      </c>
    </row>
    <row r="378" spans="1:6" s="6" customFormat="1" ht="22.5">
      <c r="A378" s="32" t="s">
        <v>260</v>
      </c>
      <c r="B378" s="26" t="s">
        <v>662</v>
      </c>
      <c r="C378" s="44" t="str">
        <f t="shared" si="13"/>
        <v>000 1400 0000000 000 251</v>
      </c>
      <c r="D378" s="34">
        <v>16127510</v>
      </c>
      <c r="E378" s="34">
        <v>9118000</v>
      </c>
      <c r="F378" s="35">
        <f t="shared" si="14"/>
        <v>56.53693595601553</v>
      </c>
    </row>
    <row r="379" spans="1:6" s="6" customFormat="1" ht="33.75">
      <c r="A379" s="32" t="s">
        <v>663</v>
      </c>
      <c r="B379" s="26" t="s">
        <v>664</v>
      </c>
      <c r="C379" s="44" t="str">
        <f t="shared" si="13"/>
        <v>000 1401 0000000 000 000</v>
      </c>
      <c r="D379" s="34">
        <v>16127510</v>
      </c>
      <c r="E379" s="34">
        <v>9118000</v>
      </c>
      <c r="F379" s="35">
        <f t="shared" si="14"/>
        <v>56.53693595601553</v>
      </c>
    </row>
    <row r="380" spans="1:6" s="6" customFormat="1" ht="12.75">
      <c r="A380" s="32" t="s">
        <v>235</v>
      </c>
      <c r="B380" s="26" t="s">
        <v>665</v>
      </c>
      <c r="C380" s="44" t="str">
        <f t="shared" si="13"/>
        <v>000 1401 0000000 000 200</v>
      </c>
      <c r="D380" s="34">
        <v>16127510</v>
      </c>
      <c r="E380" s="34">
        <v>9118000</v>
      </c>
      <c r="F380" s="35">
        <f t="shared" si="14"/>
        <v>56.53693595601553</v>
      </c>
    </row>
    <row r="381" spans="1:6" s="6" customFormat="1" ht="12.75">
      <c r="A381" s="32" t="s">
        <v>259</v>
      </c>
      <c r="B381" s="26" t="s">
        <v>666</v>
      </c>
      <c r="C381" s="44" t="str">
        <f t="shared" si="13"/>
        <v>000 1401 0000000 000 250</v>
      </c>
      <c r="D381" s="34">
        <v>16127510</v>
      </c>
      <c r="E381" s="34">
        <v>9118000</v>
      </c>
      <c r="F381" s="35">
        <f t="shared" si="14"/>
        <v>56.53693595601553</v>
      </c>
    </row>
    <row r="382" spans="1:6" s="6" customFormat="1" ht="22.5">
      <c r="A382" s="32" t="s">
        <v>260</v>
      </c>
      <c r="B382" s="26" t="s">
        <v>667</v>
      </c>
      <c r="C382" s="44" t="str">
        <f t="shared" si="13"/>
        <v>000 1401 0000000 000 251</v>
      </c>
      <c r="D382" s="34">
        <v>16127510</v>
      </c>
      <c r="E382" s="34">
        <v>9118000</v>
      </c>
      <c r="F382" s="35">
        <f t="shared" si="14"/>
        <v>56.53693595601553</v>
      </c>
    </row>
    <row r="383" spans="1:6" s="6" customFormat="1" ht="22.5">
      <c r="A383" s="32" t="s">
        <v>668</v>
      </c>
      <c r="B383" s="26" t="s">
        <v>669</v>
      </c>
      <c r="C383" s="44" t="str">
        <f t="shared" si="13"/>
        <v>X</v>
      </c>
      <c r="D383" s="34">
        <v>-6955690.6</v>
      </c>
      <c r="E383" s="34">
        <v>10065430.37</v>
      </c>
      <c r="F383" s="35">
        <f t="shared" si="14"/>
        <v>-144.7078507200996</v>
      </c>
    </row>
    <row r="384" spans="1:6" s="6" customFormat="1" ht="12.75">
      <c r="A384" s="31"/>
      <c r="B384" s="27"/>
      <c r="C384" s="41"/>
      <c r="D384" s="21"/>
      <c r="E384" s="22"/>
      <c r="F384" s="43"/>
    </row>
  </sheetData>
  <sheetProtection/>
  <mergeCells count="3">
    <mergeCell ref="A4:A5"/>
    <mergeCell ref="C4:C5"/>
    <mergeCell ref="B4:B5"/>
  </mergeCells>
  <printOptions/>
  <pageMargins left="0.5511811023622047" right="0.1968503937007874" top="0.4330708661417323" bottom="0.4330708661417323" header="0.1968503937007874" footer="0.1968503937007874"/>
  <pageSetup horizontalDpi="600" verticalDpi="600" orientation="portrait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35.375" style="15" customWidth="1"/>
    <col min="2" max="2" width="15.875" style="15" hidden="1" customWidth="1"/>
    <col min="3" max="3" width="21.625" style="15" customWidth="1"/>
    <col min="4" max="4" width="14.875" style="15" customWidth="1"/>
    <col min="5" max="5" width="15.25390625" style="15" customWidth="1"/>
    <col min="6" max="6" width="13.00390625" style="15" customWidth="1"/>
    <col min="7" max="16384" width="9.125" style="15" customWidth="1"/>
  </cols>
  <sheetData>
    <row r="1" spans="1:5" ht="15">
      <c r="A1" s="50" t="s">
        <v>9</v>
      </c>
      <c r="B1" s="50"/>
      <c r="C1" s="51"/>
      <c r="D1" s="52"/>
      <c r="E1" s="51"/>
    </row>
    <row r="2" spans="1:4" ht="12.75">
      <c r="A2" s="12"/>
      <c r="B2" s="4"/>
      <c r="C2" s="1"/>
      <c r="D2" s="5"/>
    </row>
    <row r="3" spans="1:7" s="14" customFormat="1" ht="26.25" customHeight="1">
      <c r="A3" s="68" t="s">
        <v>1</v>
      </c>
      <c r="B3" s="65" t="s">
        <v>4</v>
      </c>
      <c r="C3" s="65" t="s">
        <v>6</v>
      </c>
      <c r="D3" s="46" t="s">
        <v>696</v>
      </c>
      <c r="E3" s="46" t="s">
        <v>2</v>
      </c>
      <c r="F3" s="46" t="s">
        <v>693</v>
      </c>
      <c r="G3" s="45"/>
    </row>
    <row r="4" spans="1:6" s="14" customFormat="1" ht="33.75">
      <c r="A4" s="69"/>
      <c r="B4" s="67"/>
      <c r="C4" s="66"/>
      <c r="D4" s="24" t="s">
        <v>10</v>
      </c>
      <c r="E4" s="24" t="s">
        <v>10</v>
      </c>
      <c r="F4" s="24" t="s">
        <v>10</v>
      </c>
    </row>
    <row r="5" spans="1:6" s="14" customFormat="1" ht="12.75">
      <c r="A5" s="16">
        <v>1</v>
      </c>
      <c r="B5" s="17" t="s">
        <v>5</v>
      </c>
      <c r="C5" s="28">
        <v>2</v>
      </c>
      <c r="D5" s="19">
        <v>3</v>
      </c>
      <c r="E5" s="20">
        <v>4</v>
      </c>
      <c r="F5" s="36">
        <v>5</v>
      </c>
    </row>
    <row r="6" spans="1:6" s="14" customFormat="1" ht="22.5">
      <c r="A6" s="32" t="s">
        <v>670</v>
      </c>
      <c r="B6" s="33" t="s">
        <v>671</v>
      </c>
      <c r="C6" s="49" t="str">
        <f aca="true" t="shared" si="0" ref="C6:C16">IF(OR(LEFT(B6,5)="000 9",LEFT(B6,5)="000 7"),"X",IF(OR(RIGHT(B6,1)="A",RIGHT(B6,1)="А"),LEFT(B6,LEN(B6)-1)&amp;"0",B6))</f>
        <v>X</v>
      </c>
      <c r="D6" s="47">
        <v>6955690.6</v>
      </c>
      <c r="E6" s="47">
        <v>-10065430.37</v>
      </c>
      <c r="F6" s="48">
        <f>E6/D6*100</f>
        <v>-144.7078507200996</v>
      </c>
    </row>
    <row r="7" spans="1:6" s="14" customFormat="1" ht="12.75">
      <c r="A7" s="32" t="s">
        <v>672</v>
      </c>
      <c r="B7" s="33" t="s">
        <v>673</v>
      </c>
      <c r="C7" s="49" t="str">
        <f t="shared" si="0"/>
        <v>000 01 00 00 00 00 0000 000</v>
      </c>
      <c r="D7" s="47">
        <v>6955690.6</v>
      </c>
      <c r="E7" s="47">
        <v>-10065430.37</v>
      </c>
      <c r="F7" s="48">
        <f aca="true" t="shared" si="1" ref="F7:F16">E7/D7*100</f>
        <v>-144.7078507200996</v>
      </c>
    </row>
    <row r="8" spans="1:6" s="14" customFormat="1" ht="22.5">
      <c r="A8" s="32" t="s">
        <v>674</v>
      </c>
      <c r="B8" s="33" t="s">
        <v>675</v>
      </c>
      <c r="C8" s="49" t="str">
        <f t="shared" si="0"/>
        <v>000 01 05 00 00 00 0000 000</v>
      </c>
      <c r="D8" s="47">
        <v>6955690.6</v>
      </c>
      <c r="E8" s="47">
        <v>-10065430.37</v>
      </c>
      <c r="F8" s="48">
        <f t="shared" si="1"/>
        <v>-144.7078507200996</v>
      </c>
    </row>
    <row r="9" spans="1:6" s="14" customFormat="1" ht="12.75">
      <c r="A9" s="32" t="s">
        <v>676</v>
      </c>
      <c r="B9" s="33" t="s">
        <v>677</v>
      </c>
      <c r="C9" s="49" t="str">
        <f t="shared" si="0"/>
        <v>000 01 05 00 00 00 0000 500</v>
      </c>
      <c r="D9" s="47">
        <v>-364976222.33</v>
      </c>
      <c r="E9" s="47">
        <v>-247659027.23</v>
      </c>
      <c r="F9" s="48">
        <f t="shared" si="1"/>
        <v>67.85620872750295</v>
      </c>
    </row>
    <row r="10" spans="1:6" s="14" customFormat="1" ht="22.5">
      <c r="A10" s="32" t="s">
        <v>678</v>
      </c>
      <c r="B10" s="33" t="s">
        <v>679</v>
      </c>
      <c r="C10" s="49" t="str">
        <f t="shared" si="0"/>
        <v>000 01 05 02 00 00 0000 500</v>
      </c>
      <c r="D10" s="47">
        <v>-364976222.33</v>
      </c>
      <c r="E10" s="47">
        <v>-247659027.23</v>
      </c>
      <c r="F10" s="48">
        <f t="shared" si="1"/>
        <v>67.85620872750295</v>
      </c>
    </row>
    <row r="11" spans="1:6" s="14" customFormat="1" ht="22.5">
      <c r="A11" s="32" t="s">
        <v>680</v>
      </c>
      <c r="B11" s="33" t="s">
        <v>681</v>
      </c>
      <c r="C11" s="49" t="str">
        <f t="shared" si="0"/>
        <v>000 01 05 02 01 00 0000 510</v>
      </c>
      <c r="D11" s="47">
        <v>-364976222.33</v>
      </c>
      <c r="E11" s="47">
        <v>-247659027.23</v>
      </c>
      <c r="F11" s="48">
        <f t="shared" si="1"/>
        <v>67.85620872750295</v>
      </c>
    </row>
    <row r="12" spans="1:6" s="14" customFormat="1" ht="22.5">
      <c r="A12" s="32" t="s">
        <v>682</v>
      </c>
      <c r="B12" s="33" t="s">
        <v>683</v>
      </c>
      <c r="C12" s="49" t="str">
        <f t="shared" si="0"/>
        <v>000 01 05 02 01 05 0000 510</v>
      </c>
      <c r="D12" s="47">
        <v>-364976222.33</v>
      </c>
      <c r="E12" s="47">
        <v>-247659027.23</v>
      </c>
      <c r="F12" s="48">
        <f t="shared" si="1"/>
        <v>67.85620872750295</v>
      </c>
    </row>
    <row r="13" spans="1:6" s="14" customFormat="1" ht="12.75">
      <c r="A13" s="32" t="s">
        <v>684</v>
      </c>
      <c r="B13" s="33" t="s">
        <v>685</v>
      </c>
      <c r="C13" s="49" t="str">
        <f t="shared" si="0"/>
        <v>000 01 05 00 00 00 0000 600</v>
      </c>
      <c r="D13" s="47">
        <v>371931912.93</v>
      </c>
      <c r="E13" s="47">
        <v>237593596.86</v>
      </c>
      <c r="F13" s="48">
        <f t="shared" si="1"/>
        <v>63.88093858047525</v>
      </c>
    </row>
    <row r="14" spans="1:6" s="14" customFormat="1" ht="22.5">
      <c r="A14" s="32" t="s">
        <v>686</v>
      </c>
      <c r="B14" s="33" t="s">
        <v>687</v>
      </c>
      <c r="C14" s="49" t="str">
        <f t="shared" si="0"/>
        <v>000 01 05 02 00 00 0000 600</v>
      </c>
      <c r="D14" s="47">
        <v>371931912.93</v>
      </c>
      <c r="E14" s="47">
        <v>237593596.86</v>
      </c>
      <c r="F14" s="48">
        <f t="shared" si="1"/>
        <v>63.88093858047525</v>
      </c>
    </row>
    <row r="15" spans="1:6" s="14" customFormat="1" ht="22.5">
      <c r="A15" s="32" t="s">
        <v>688</v>
      </c>
      <c r="B15" s="33" t="s">
        <v>689</v>
      </c>
      <c r="C15" s="49" t="str">
        <f t="shared" si="0"/>
        <v>000 01 05 02 01 00 0000 610</v>
      </c>
      <c r="D15" s="47">
        <v>371931912.93</v>
      </c>
      <c r="E15" s="47">
        <v>237593596.86</v>
      </c>
      <c r="F15" s="48">
        <f t="shared" si="1"/>
        <v>63.88093858047525</v>
      </c>
    </row>
    <row r="16" spans="1:6" s="14" customFormat="1" ht="22.5">
      <c r="A16" s="32" t="s">
        <v>690</v>
      </c>
      <c r="B16" s="33" t="s">
        <v>691</v>
      </c>
      <c r="C16" s="49" t="str">
        <f t="shared" si="0"/>
        <v>000 01 05 02 01 05 0000 610</v>
      </c>
      <c r="D16" s="47">
        <v>371931912.93</v>
      </c>
      <c r="E16" s="47">
        <v>237593596.86</v>
      </c>
      <c r="F16" s="48">
        <f t="shared" si="1"/>
        <v>63.88093858047525</v>
      </c>
    </row>
    <row r="17" spans="1:5" s="14" customFormat="1" ht="12.75">
      <c r="A17" s="31"/>
      <c r="B17" s="27"/>
      <c r="C17" s="29"/>
      <c r="D17" s="21"/>
      <c r="E17" s="22"/>
    </row>
    <row r="18" spans="1:4" s="14" customFormat="1" ht="12.75">
      <c r="A18" s="13"/>
      <c r="B18" s="8"/>
      <c r="C18" s="9"/>
      <c r="D18" s="10"/>
    </row>
    <row r="22" ht="11.25" customHeight="1"/>
  </sheetData>
  <sheetProtection/>
  <mergeCells count="3">
    <mergeCell ref="A3:A4"/>
    <mergeCell ref="C3:C4"/>
    <mergeCell ref="B3:B4"/>
  </mergeCells>
  <printOptions/>
  <pageMargins left="0.5118110236220472" right="0.1968503937007874" top="0.5118110236220472" bottom="0.3937007874015748" header="0" footer="0"/>
  <pageSetup horizontalDpi="600" verticalDpi="600" orientation="portrait" paperSize="8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2014-10-17T09:19:38Z</cp:lastPrinted>
  <dcterms:created xsi:type="dcterms:W3CDTF">1999-06-18T11:49:53Z</dcterms:created>
  <dcterms:modified xsi:type="dcterms:W3CDTF">2014-10-17T09:59:39Z</dcterms:modified>
  <cp:category/>
  <cp:version/>
  <cp:contentType/>
  <cp:contentStatus/>
</cp:coreProperties>
</file>